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drawings/drawing10.xml" ContentType="application/vnd.openxmlformats-officedocument.drawing+xml"/>
  <Override PartName="/xl/worksheets/sheet4.xml" ContentType="application/vnd.openxmlformats-officedocument.spreadsheetml.worksheet+xml"/>
  <Override PartName="/xl/drawings/drawing11.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6_0.bin" ContentType="application/vnd.openxmlformats-officedocument.oleObject"/>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0" windowWidth="4590" windowHeight="5325" tabRatio="601" activeTab="0"/>
  </bookViews>
  <sheets>
    <sheet name="Problem set 7" sheetId="1" r:id="rId1"/>
    <sheet name="Q1" sheetId="2" r:id="rId2"/>
    <sheet name="Q2" sheetId="3" r:id="rId3"/>
    <sheet name="Q3" sheetId="4" r:id="rId4"/>
    <sheet name="Q4" sheetId="5" r:id="rId5"/>
    <sheet name="Q5" sheetId="6" r:id="rId6"/>
    <sheet name="Q6" sheetId="7" r:id="rId7"/>
  </sheets>
  <definedNames>
    <definedName name="_xlnm.Print_Area" localSheetId="1">'Q1'!$A$1:$M$124</definedName>
  </definedNames>
  <calcPr fullCalcOnLoad="1"/>
</workbook>
</file>

<file path=xl/sharedStrings.xml><?xml version="1.0" encoding="utf-8"?>
<sst xmlns="http://schemas.openxmlformats.org/spreadsheetml/2006/main" count="86" uniqueCount="59">
  <si>
    <t xml:space="preserve"> </t>
  </si>
  <si>
    <t>MC</t>
  </si>
  <si>
    <t>P</t>
  </si>
  <si>
    <t>Output</t>
  </si>
  <si>
    <t>AVC</t>
  </si>
  <si>
    <t>ATC</t>
  </si>
  <si>
    <t>&gt;</t>
  </si>
  <si>
    <t>&lt;</t>
  </si>
  <si>
    <t>Firm's Output</t>
  </si>
  <si>
    <t>Industry Output</t>
  </si>
  <si>
    <t>Number of Firms</t>
  </si>
  <si>
    <t>Short Run</t>
  </si>
  <si>
    <t xml:space="preserve">    Long Run</t>
  </si>
  <si>
    <t>Individual Firm</t>
  </si>
  <si>
    <t>Market</t>
  </si>
  <si>
    <r>
      <t>Q</t>
    </r>
    <r>
      <rPr>
        <vertAlign val="subscript"/>
        <sz val="10"/>
        <rFont val="Arial"/>
        <family val="2"/>
      </rPr>
      <t>d (in thousands)</t>
    </r>
  </si>
  <si>
    <r>
      <t>Q</t>
    </r>
    <r>
      <rPr>
        <vertAlign val="subscript"/>
        <sz val="10"/>
        <rFont val="Arial"/>
        <family val="2"/>
      </rPr>
      <t>s (in thousands)</t>
    </r>
  </si>
  <si>
    <t>These data are used to draw the graphs but are not part of the problem</t>
  </si>
  <si>
    <t>Table (c)</t>
  </si>
  <si>
    <t>Table (a)</t>
  </si>
  <si>
    <t>Price/ton</t>
  </si>
  <si>
    <t>Tons demanded per day</t>
  </si>
  <si>
    <t>Total Revenue</t>
  </si>
  <si>
    <t>Marginal Revenue</t>
  </si>
  <si>
    <t>Price per package</t>
  </si>
  <si>
    <t>Total quantity demanded</t>
  </si>
  <si>
    <t>Single Price Total Revenue</t>
  </si>
  <si>
    <t>Single Price Marginal Revenue</t>
  </si>
  <si>
    <t>Business Price Total Revenue</t>
  </si>
  <si>
    <t>Business Price Marginal Revenue</t>
  </si>
  <si>
    <t>Education Price Total Revenue</t>
  </si>
  <si>
    <t>Education Price Marginal Revenue</t>
  </si>
  <si>
    <t>Marginal Cost</t>
  </si>
  <si>
    <t>Single Price Economic Profits</t>
  </si>
  <si>
    <t>Two price model</t>
  </si>
  <si>
    <t>Quantity sold to business</t>
  </si>
  <si>
    <t>Quantity sold to education</t>
  </si>
  <si>
    <t>Price for business</t>
  </si>
  <si>
    <t>Price for education</t>
  </si>
  <si>
    <t>Total Revenue from business</t>
  </si>
  <si>
    <t>Total Revenue from education</t>
  </si>
  <si>
    <t>Combined Total Revenue</t>
  </si>
  <si>
    <t>Total Cost</t>
  </si>
  <si>
    <t>Economic profits</t>
  </si>
  <si>
    <t>Tops</t>
  </si>
  <si>
    <t>Wegmans</t>
  </si>
  <si>
    <t>$1.5 million</t>
  </si>
  <si>
    <t>24 hours a day</t>
  </si>
  <si>
    <t>16 hours a day</t>
  </si>
  <si>
    <t>$1.85 million</t>
  </si>
  <si>
    <t>$1.2 million</t>
  </si>
  <si>
    <t>$1.4 million</t>
  </si>
  <si>
    <t>$1.52 million</t>
  </si>
  <si>
    <t>$1.53 million</t>
  </si>
  <si>
    <t>$1.82 million</t>
  </si>
  <si>
    <t>$1.18 million</t>
  </si>
  <si>
    <t>simple monopoly</t>
  </si>
  <si>
    <r>
      <t xml:space="preserve">Quantity demanded: </t>
    </r>
    <r>
      <rPr>
        <b/>
        <sz val="10"/>
        <rFont val="Arial"/>
        <family val="2"/>
      </rPr>
      <t>business</t>
    </r>
  </si>
  <si>
    <r>
      <t xml:space="preserve">Quantity demanded: </t>
    </r>
    <r>
      <rPr>
        <b/>
        <sz val="10"/>
        <rFont val="Arial"/>
        <family val="2"/>
      </rPr>
      <t>education</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</si>
</sst>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0.0"/>
    <numFmt numFmtId="173" formatCode="_(* #,##0.0_);_(* \(#,##0.0\);_(* &quot;-&quot;??_);_(@_)"/>
    <numFmt numFmtId="174" formatCode="_(* #,##0_);_(* \(#,##0\);_(* &quot;-&quot;??_);_(@_)"/>
    <numFmt numFmtId="175" formatCode="0.000000"/>
    <numFmt numFmtId="176" formatCode="0.00000"/>
    <numFmt numFmtId="177" formatCode="0.0000"/>
    <numFmt numFmtId="178" formatCode="0.000"/>
    <numFmt numFmtId="179" formatCode="_(&quot;$&quot;* #,##0.0_);_(&quot;$&quot;* \(#,##0.0\);_(&quot;$&quot;* &quot;-&quot;??_);_(@_)"/>
    <numFmt numFmtId="180" formatCode="_(&quot;$&quot;* #,##0_);_(&quot;$&quot;* \(#,##0\);_(&quot;$&quot;* &quot;-&quot;??_);_(@_)"/>
    <numFmt numFmtId="181" formatCode="_(* #,##0_);_(* \(#,##0\);_(* &quot;-&quot;??_)"/>
    <numFmt numFmtId="182" formatCode="_(* #,##0_);_(* \(#,##0\);"/>
    <numFmt numFmtId="183" formatCode="_(* #,##0_)"/>
    <numFmt numFmtId="184" formatCode="_(* #,##0.00_);_(* \(#,##0.00\);"/>
    <numFmt numFmtId="185" formatCode="_(* #,##0.00_);"/>
    <numFmt numFmtId="186" formatCode="&quot;$&quot;#,##0.0_);[Red]\(&quot;$&quot;#,##0.0\)"/>
    <numFmt numFmtId="187" formatCode="_(* #,##0.000_);_(* \(#,##0.000\);_(* &quot;-&quot;??_);_(@_)"/>
    <numFmt numFmtId="188" formatCode="_(* #,##0.0000_);_(* \(#,##0.0000\);_(* &quot;-&quot;??_);_(@_)"/>
    <numFmt numFmtId="189" formatCode="0.0%"/>
    <numFmt numFmtId="190" formatCode="&quot;$&quot;#,##0.0_);\(&quot;$&quot;#,##0.0\)"/>
    <numFmt numFmtId="191" formatCode="#,##0.0_);\(#,##0.0\)"/>
    <numFmt numFmtId="192" formatCode="&quot;$&quot;#,##0"/>
    <numFmt numFmtId="193" formatCode="&quot;$&quot;#,##0.00"/>
    <numFmt numFmtId="194" formatCode="#,##0.0"/>
    <numFmt numFmtId="195" formatCode="_(&quot;$&quot;* #,##0.000_);_(&quot;$&quot;* \(#,##0.000\);_(&quot;$&quot;* &quot;-&quot;??_);_(@_)"/>
    <numFmt numFmtId="196" formatCode="#,##0.000"/>
    <numFmt numFmtId="197" formatCode="#,##0.0000"/>
    <numFmt numFmtId="198" formatCode="0.00000000"/>
    <numFmt numFmtId="199" formatCode="0.0000000"/>
  </numFmts>
  <fonts count="19">
    <font>
      <sz val="10"/>
      <name val="Arial"/>
      <family val="0"/>
    </font>
    <font>
      <b/>
      <sz val="10"/>
      <name val="Arial"/>
      <family val="0"/>
    </font>
    <font>
      <i/>
      <sz val="10"/>
      <name val="Arial"/>
      <family val="0"/>
    </font>
    <font>
      <b/>
      <i/>
      <sz val="10"/>
      <name val="Arial"/>
      <family val="0"/>
    </font>
    <font>
      <vertAlign val="subscript"/>
      <sz val="10"/>
      <name val="Arial"/>
      <family val="2"/>
    </font>
    <font>
      <sz val="10.5"/>
      <name val="Arial"/>
      <family val="0"/>
    </font>
    <font>
      <sz val="10.75"/>
      <name val="Arial"/>
      <family val="0"/>
    </font>
    <font>
      <b/>
      <sz val="8"/>
      <name val="Arial"/>
      <family val="2"/>
    </font>
    <font>
      <b/>
      <sz val="8.5"/>
      <name val="Arial"/>
      <family val="2"/>
    </font>
    <font>
      <sz val="8"/>
      <name val="Arial"/>
      <family val="2"/>
    </font>
    <font>
      <b/>
      <sz val="8.25"/>
      <name val="Arial"/>
      <family val="2"/>
    </font>
    <font>
      <vertAlign val="subscript"/>
      <sz val="10.75"/>
      <name val="Arial"/>
      <family val="2"/>
    </font>
    <font>
      <b/>
      <sz val="17"/>
      <name val="Arial"/>
      <family val="0"/>
    </font>
    <font>
      <b/>
      <sz val="14.25"/>
      <name val="Arial"/>
      <family val="0"/>
    </font>
    <font>
      <sz val="14.25"/>
      <name val="Arial"/>
      <family val="0"/>
    </font>
    <font>
      <b/>
      <sz val="10"/>
      <color indexed="39"/>
      <name val="Arial"/>
      <family val="2"/>
    </font>
    <font>
      <b/>
      <vertAlign val="superscript"/>
      <sz val="10"/>
      <name val="Arial"/>
      <family val="2"/>
    </font>
    <font>
      <vertAlign val="superscript"/>
      <sz val="10"/>
      <name val="Arial"/>
      <family val="2"/>
    </font>
    <font>
      <b/>
      <sz val="10"/>
      <color indexed="8"/>
      <name val="Arial"/>
      <family val="2"/>
    </font>
  </fonts>
  <fills count="10">
    <fill>
      <patternFill/>
    </fill>
    <fill>
      <patternFill patternType="gray125"/>
    </fill>
    <fill>
      <patternFill patternType="solid">
        <fgColor indexed="15"/>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44"/>
        <bgColor indexed="64"/>
      </patternFill>
    </fill>
    <fill>
      <patternFill patternType="solid">
        <fgColor indexed="46"/>
        <bgColor indexed="64"/>
      </patternFill>
    </fill>
  </fills>
  <borders count="39">
    <border>
      <left/>
      <right/>
      <top/>
      <bottom/>
      <diagonal/>
    </border>
    <border>
      <left style="medium"/>
      <right style="thin"/>
      <top style="medium"/>
      <bottom>
        <color indexed="63"/>
      </bottom>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color indexed="63"/>
      </right>
      <top style="medium"/>
      <bottom>
        <color indexed="63"/>
      </bottom>
    </border>
    <border>
      <left style="thin"/>
      <right style="medium"/>
      <top style="thin"/>
      <bottom style="thin"/>
    </border>
    <border>
      <left>
        <color indexed="63"/>
      </left>
      <right style="medium"/>
      <top>
        <color indexed="63"/>
      </top>
      <bottom style="thin"/>
    </border>
    <border>
      <left>
        <color indexed="63"/>
      </left>
      <right style="medium"/>
      <top>
        <color indexed="63"/>
      </top>
      <bottom style="medium"/>
    </border>
    <border>
      <left style="thin"/>
      <right style="medium"/>
      <top style="thin"/>
      <bottom style="mediu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Font="1" applyAlignment="1">
      <alignment/>
    </xf>
    <xf numFmtId="1" fontId="0" fillId="0" borderId="0" xfId="0" applyNumberFormat="1" applyAlignment="1">
      <alignment/>
    </xf>
    <xf numFmtId="0" fontId="0" fillId="0" borderId="0" xfId="0" applyAlignment="1">
      <alignment horizontal="center" wrapText="1"/>
    </xf>
    <xf numFmtId="0" fontId="0" fillId="0" borderId="0" xfId="0" applyFill="1" applyAlignment="1">
      <alignment/>
    </xf>
    <xf numFmtId="39" fontId="0" fillId="0" borderId="0" xfId="0" applyNumberFormat="1" applyAlignment="1">
      <alignment/>
    </xf>
    <xf numFmtId="37" fontId="0" fillId="0" borderId="0" xfId="0" applyNumberFormat="1" applyAlignment="1">
      <alignment/>
    </xf>
    <xf numFmtId="2" fontId="0" fillId="0" borderId="0" xfId="0" applyNumberFormat="1" applyAlignment="1">
      <alignment/>
    </xf>
    <xf numFmtId="0" fontId="0" fillId="0" borderId="1" xfId="0" applyNumberFormat="1" applyBorder="1" applyAlignment="1">
      <alignment/>
    </xf>
    <xf numFmtId="0" fontId="0" fillId="0" borderId="2" xfId="0" applyNumberFormat="1" applyBorder="1" applyAlignment="1">
      <alignment/>
    </xf>
    <xf numFmtId="0" fontId="0" fillId="2" borderId="2" xfId="0" applyNumberFormat="1" applyFill="1" applyBorder="1" applyAlignment="1">
      <alignment/>
    </xf>
    <xf numFmtId="193" fontId="0" fillId="3" borderId="3" xfId="0" applyNumberFormat="1" applyFill="1" applyBorder="1" applyAlignment="1">
      <alignment/>
    </xf>
    <xf numFmtId="193" fontId="0" fillId="3" borderId="4" xfId="0" applyNumberFormat="1" applyFill="1" applyBorder="1" applyAlignment="1">
      <alignment/>
    </xf>
    <xf numFmtId="0" fontId="0" fillId="2" borderId="5" xfId="0" applyNumberFormat="1" applyFill="1" applyBorder="1" applyAlignment="1">
      <alignment/>
    </xf>
    <xf numFmtId="193" fontId="0" fillId="3" borderId="6" xfId="0" applyNumberFormat="1" applyFill="1" applyBorder="1" applyAlignment="1">
      <alignment/>
    </xf>
    <xf numFmtId="3" fontId="0" fillId="0" borderId="0" xfId="0" applyNumberFormat="1" applyBorder="1" applyAlignment="1">
      <alignment/>
    </xf>
    <xf numFmtId="0" fontId="0" fillId="0" borderId="0" xfId="0" applyBorder="1" applyAlignment="1">
      <alignment/>
    </xf>
    <xf numFmtId="0" fontId="0" fillId="0" borderId="0" xfId="0" applyBorder="1" applyAlignment="1">
      <alignment horizontal="center" wrapText="1"/>
    </xf>
    <xf numFmtId="193" fontId="0" fillId="0" borderId="7" xfId="0" applyNumberFormat="1" applyFill="1" applyBorder="1" applyAlignment="1">
      <alignment/>
    </xf>
    <xf numFmtId="0" fontId="0" fillId="0" borderId="0" xfId="0" applyAlignment="1">
      <alignment horizontal="justify" vertical="justify"/>
    </xf>
    <xf numFmtId="0" fontId="0" fillId="0" borderId="8" xfId="0" applyBorder="1" applyAlignment="1">
      <alignment horizontal="justify" vertical="justify"/>
    </xf>
    <xf numFmtId="0" fontId="0" fillId="0" borderId="9" xfId="0" applyBorder="1" applyAlignment="1">
      <alignment horizontal="justify" vertical="justify"/>
    </xf>
    <xf numFmtId="0" fontId="0" fillId="0" borderId="10" xfId="0" applyBorder="1" applyAlignment="1">
      <alignment horizontal="centerContinuous" wrapText="1"/>
    </xf>
    <xf numFmtId="0" fontId="0" fillId="0" borderId="11" xfId="0" applyBorder="1" applyAlignment="1">
      <alignment horizontal="centerContinuous" vertical="justify" wrapText="1"/>
    </xf>
    <xf numFmtId="0" fontId="0" fillId="2" borderId="12" xfId="0" applyNumberFormat="1" applyFill="1" applyBorder="1" applyAlignment="1">
      <alignment horizontal="centerContinuous"/>
    </xf>
    <xf numFmtId="0" fontId="0" fillId="0" borderId="13" xfId="0" applyBorder="1" applyAlignment="1">
      <alignment horizontal="centerContinuous"/>
    </xf>
    <xf numFmtId="0" fontId="0" fillId="0" borderId="11" xfId="0" applyBorder="1" applyAlignment="1">
      <alignment horizontal="centerContinuous"/>
    </xf>
    <xf numFmtId="0" fontId="0" fillId="2" borderId="14" xfId="0" applyNumberFormat="1" applyFill="1" applyBorder="1" applyAlignment="1">
      <alignment horizontal="centerContinuous"/>
    </xf>
    <xf numFmtId="193" fontId="0" fillId="4" borderId="15" xfId="0" applyNumberFormat="1" applyFill="1" applyBorder="1" applyAlignment="1">
      <alignment/>
    </xf>
    <xf numFmtId="193" fontId="0" fillId="5" borderId="7"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Alignment="1">
      <alignment/>
    </xf>
    <xf numFmtId="0" fontId="0" fillId="0" borderId="0" xfId="0" applyFill="1" applyBorder="1" applyAlignment="1">
      <alignment horizontal="centerContinuous"/>
    </xf>
    <xf numFmtId="0" fontId="0" fillId="0" borderId="0" xfId="0" applyFill="1" applyBorder="1" applyAlignment="1">
      <alignment horizontal="right" wrapText="1"/>
    </xf>
    <xf numFmtId="0" fontId="0" fillId="0" borderId="0" xfId="0" applyFill="1" applyBorder="1" applyAlignment="1">
      <alignment/>
    </xf>
    <xf numFmtId="0" fontId="0" fillId="0" borderId="0" xfId="0" applyFill="1" applyBorder="1" applyAlignment="1">
      <alignment horizontal="right"/>
    </xf>
    <xf numFmtId="0" fontId="0" fillId="0" borderId="0" xfId="0" applyFont="1" applyAlignment="1">
      <alignment horizontal="center" wrapText="1"/>
    </xf>
    <xf numFmtId="193" fontId="0" fillId="4" borderId="16" xfId="0" applyNumberFormat="1" applyFont="1" applyFill="1" applyBorder="1" applyAlignment="1">
      <alignment/>
    </xf>
    <xf numFmtId="3" fontId="0" fillId="0" borderId="14" xfId="0" applyNumberFormat="1" applyBorder="1" applyAlignment="1">
      <alignment/>
    </xf>
    <xf numFmtId="3" fontId="0" fillId="0" borderId="8" xfId="0" applyNumberFormat="1" applyFill="1" applyBorder="1" applyAlignment="1">
      <alignment horizontal="center"/>
    </xf>
    <xf numFmtId="3" fontId="0" fillId="0" borderId="14" xfId="0" applyNumberFormat="1" applyFill="1" applyBorder="1" applyAlignment="1">
      <alignment/>
    </xf>
    <xf numFmtId="3" fontId="0" fillId="0" borderId="17" xfId="0" applyNumberFormat="1" applyBorder="1" applyAlignment="1">
      <alignment/>
    </xf>
    <xf numFmtId="3" fontId="0" fillId="0" borderId="9" xfId="0" applyNumberFormat="1" applyFill="1" applyBorder="1" applyAlignment="1">
      <alignment horizontal="center"/>
    </xf>
    <xf numFmtId="3" fontId="0" fillId="0" borderId="17" xfId="0" applyNumberFormat="1" applyFill="1" applyBorder="1" applyAlignment="1">
      <alignment/>
    </xf>
    <xf numFmtId="3" fontId="0" fillId="6" borderId="0" xfId="0" applyNumberFormat="1" applyFill="1" applyBorder="1" applyAlignment="1">
      <alignment/>
    </xf>
    <xf numFmtId="3" fontId="0" fillId="6" borderId="7" xfId="0" applyNumberFormat="1" applyFill="1" applyBorder="1" applyAlignment="1">
      <alignment/>
    </xf>
    <xf numFmtId="3" fontId="0" fillId="0" borderId="18" xfId="0" applyNumberFormat="1" applyBorder="1" applyAlignment="1">
      <alignment/>
    </xf>
    <xf numFmtId="3" fontId="0" fillId="7" borderId="0" xfId="0" applyNumberFormat="1" applyFill="1" applyBorder="1" applyAlignment="1">
      <alignment/>
    </xf>
    <xf numFmtId="3" fontId="0" fillId="2" borderId="0" xfId="0" applyNumberFormat="1" applyFill="1" applyBorder="1" applyAlignment="1">
      <alignment/>
    </xf>
    <xf numFmtId="3" fontId="0" fillId="0" borderId="7" xfId="0" applyNumberFormat="1" applyBorder="1" applyAlignment="1">
      <alignment/>
    </xf>
    <xf numFmtId="3" fontId="0" fillId="0" borderId="16" xfId="0" applyNumberFormat="1" applyBorder="1" applyAlignment="1">
      <alignment/>
    </xf>
    <xf numFmtId="0" fontId="0" fillId="6" borderId="19" xfId="0" applyFill="1" applyBorder="1" applyAlignment="1">
      <alignment/>
    </xf>
    <xf numFmtId="0" fontId="0" fillId="6" borderId="20" xfId="0" applyFill="1" applyBorder="1" applyAlignment="1">
      <alignment/>
    </xf>
    <xf numFmtId="0" fontId="0" fillId="6" borderId="5" xfId="0" applyFill="1" applyBorder="1" applyAlignment="1">
      <alignment/>
    </xf>
    <xf numFmtId="0" fontId="0" fillId="6" borderId="21" xfId="0" applyFill="1" applyBorder="1" applyAlignment="1">
      <alignment/>
    </xf>
    <xf numFmtId="0" fontId="0" fillId="6" borderId="22" xfId="0" applyFill="1" applyBorder="1" applyAlignment="1">
      <alignment/>
    </xf>
    <xf numFmtId="0" fontId="0" fillId="6" borderId="23" xfId="0" applyFill="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8" xfId="0" applyBorder="1" applyAlignment="1">
      <alignment/>
    </xf>
    <xf numFmtId="0" fontId="0" fillId="0" borderId="27" xfId="0" applyBorder="1" applyAlignment="1">
      <alignment/>
    </xf>
    <xf numFmtId="0" fontId="0" fillId="0" borderId="16" xfId="0" applyBorder="1" applyAlignment="1">
      <alignment/>
    </xf>
    <xf numFmtId="0" fontId="0" fillId="0" borderId="28" xfId="0" applyBorder="1" applyAlignment="1">
      <alignment horizontal="center" wrapText="1"/>
    </xf>
    <xf numFmtId="0" fontId="0" fillId="0" borderId="29" xfId="0" applyBorder="1" applyAlignment="1">
      <alignment horizontal="center" wrapText="1"/>
    </xf>
    <xf numFmtId="4" fontId="0" fillId="0" borderId="0" xfId="0" applyNumberFormat="1" applyBorder="1" applyAlignment="1">
      <alignment/>
    </xf>
    <xf numFmtId="4" fontId="0" fillId="6" borderId="0" xfId="0" applyNumberFormat="1" applyFill="1" applyBorder="1" applyAlignment="1">
      <alignment/>
    </xf>
    <xf numFmtId="4" fontId="0" fillId="2" borderId="0" xfId="0" applyNumberFormat="1" applyFill="1" applyBorder="1" applyAlignment="1">
      <alignment/>
    </xf>
    <xf numFmtId="3" fontId="0" fillId="2" borderId="18" xfId="0" applyNumberFormat="1" applyFill="1" applyBorder="1" applyAlignment="1">
      <alignment/>
    </xf>
    <xf numFmtId="4" fontId="0" fillId="7" borderId="0" xfId="0" applyNumberFormat="1" applyFill="1" applyBorder="1" applyAlignment="1">
      <alignment/>
    </xf>
    <xf numFmtId="4" fontId="0" fillId="0" borderId="7" xfId="0" applyNumberFormat="1" applyBorder="1" applyAlignment="1">
      <alignment/>
    </xf>
    <xf numFmtId="0" fontId="0" fillId="0" borderId="7" xfId="0" applyBorder="1" applyAlignment="1">
      <alignment/>
    </xf>
    <xf numFmtId="0" fontId="0" fillId="0" borderId="30" xfId="0" applyBorder="1" applyAlignment="1">
      <alignment horizontal="centerContinuous"/>
    </xf>
    <xf numFmtId="0" fontId="0" fillId="0" borderId="28" xfId="0" applyBorder="1" applyAlignment="1">
      <alignment horizontal="centerContinuous"/>
    </xf>
    <xf numFmtId="0" fontId="0" fillId="0" borderId="29" xfId="0" applyBorder="1" applyAlignment="1">
      <alignment horizontal="centerContinuous"/>
    </xf>
    <xf numFmtId="0" fontId="0" fillId="0" borderId="26" xfId="0" applyBorder="1" applyAlignment="1">
      <alignment/>
    </xf>
    <xf numFmtId="0" fontId="0" fillId="0" borderId="0" xfId="0" applyBorder="1" applyAlignment="1">
      <alignment/>
    </xf>
    <xf numFmtId="3" fontId="0" fillId="0" borderId="18" xfId="0" applyNumberFormat="1" applyBorder="1" applyAlignment="1">
      <alignment/>
    </xf>
    <xf numFmtId="3" fontId="0" fillId="0" borderId="18" xfId="17" applyNumberFormat="1" applyBorder="1" applyAlignment="1">
      <alignment/>
    </xf>
    <xf numFmtId="3" fontId="0" fillId="0" borderId="16" xfId="0" applyNumberFormat="1" applyBorder="1" applyAlignment="1">
      <alignment/>
    </xf>
    <xf numFmtId="0" fontId="0" fillId="6" borderId="30" xfId="0" applyFill="1" applyBorder="1" applyAlignment="1">
      <alignment horizontal="center" wrapText="1"/>
    </xf>
    <xf numFmtId="0" fontId="0" fillId="6" borderId="28" xfId="0" applyFill="1" applyBorder="1" applyAlignment="1">
      <alignment horizontal="center" wrapText="1"/>
    </xf>
    <xf numFmtId="4" fontId="0" fillId="6" borderId="26" xfId="0" applyNumberFormat="1" applyFill="1" applyBorder="1" applyAlignment="1">
      <alignment/>
    </xf>
    <xf numFmtId="4" fontId="0" fillId="6" borderId="27" xfId="0" applyNumberFormat="1" applyFill="1" applyBorder="1" applyAlignment="1">
      <alignment/>
    </xf>
    <xf numFmtId="0" fontId="0" fillId="6" borderId="29" xfId="0" applyFill="1" applyBorder="1" applyAlignment="1">
      <alignment horizontal="center" wrapText="1"/>
    </xf>
    <xf numFmtId="3" fontId="0" fillId="6" borderId="18" xfId="0" applyNumberFormat="1" applyFill="1" applyBorder="1" applyAlignment="1">
      <alignment/>
    </xf>
    <xf numFmtId="3" fontId="0" fillId="6" borderId="16" xfId="0" applyNumberFormat="1" applyFill="1" applyBorder="1" applyAlignment="1">
      <alignment/>
    </xf>
    <xf numFmtId="193" fontId="0" fillId="3" borderId="7" xfId="0" applyNumberFormat="1" applyFill="1" applyBorder="1" applyAlignment="1">
      <alignment/>
    </xf>
    <xf numFmtId="193" fontId="0" fillId="0" borderId="0" xfId="0" applyNumberFormat="1" applyFill="1" applyBorder="1" applyAlignment="1">
      <alignment/>
    </xf>
    <xf numFmtId="193" fontId="0" fillId="8" borderId="0" xfId="0" applyNumberFormat="1" applyFill="1" applyBorder="1" applyAlignment="1">
      <alignment/>
    </xf>
    <xf numFmtId="193" fontId="0" fillId="8" borderId="7" xfId="0" applyNumberFormat="1" applyFill="1" applyBorder="1" applyAlignment="1">
      <alignment/>
    </xf>
    <xf numFmtId="0" fontId="0" fillId="0" borderId="0" xfId="0" applyNumberFormat="1" applyFill="1" applyBorder="1" applyAlignment="1">
      <alignment/>
    </xf>
    <xf numFmtId="0" fontId="0" fillId="0" borderId="0" xfId="0" applyNumberFormat="1" applyFill="1" applyBorder="1" applyAlignment="1">
      <alignment horizontal="centerContinuous"/>
    </xf>
    <xf numFmtId="193" fontId="0" fillId="0" borderId="0" xfId="0" applyNumberFormat="1" applyFont="1" applyFill="1" applyBorder="1" applyAlignment="1">
      <alignment/>
    </xf>
    <xf numFmtId="0" fontId="0" fillId="6" borderId="31" xfId="0" applyFill="1" applyBorder="1" applyAlignment="1">
      <alignment horizontal="right" wrapText="1"/>
    </xf>
    <xf numFmtId="0" fontId="0" fillId="6" borderId="32" xfId="0" applyFill="1" applyBorder="1" applyAlignment="1">
      <alignment horizontal="right" wrapText="1"/>
    </xf>
    <xf numFmtId="0" fontId="0" fillId="0" borderId="3" xfId="0" applyBorder="1" applyAlignment="1">
      <alignment horizontal="right" wrapText="1"/>
    </xf>
    <xf numFmtId="0" fontId="0" fillId="0" borderId="26" xfId="0" applyBorder="1" applyAlignment="1">
      <alignment horizontal="right" wrapText="1"/>
    </xf>
    <xf numFmtId="0" fontId="0" fillId="0" borderId="18" xfId="0" applyBorder="1" applyAlignment="1">
      <alignment horizontal="right" wrapText="1"/>
    </xf>
    <xf numFmtId="0" fontId="0" fillId="0" borderId="33" xfId="0" applyBorder="1" applyAlignment="1">
      <alignment/>
    </xf>
    <xf numFmtId="0" fontId="0" fillId="0" borderId="34" xfId="0" applyBorder="1" applyAlignment="1">
      <alignment/>
    </xf>
    <xf numFmtId="0" fontId="0" fillId="0" borderId="35" xfId="0" applyBorder="1" applyAlignment="1">
      <alignment horizontal="left"/>
    </xf>
    <xf numFmtId="0" fontId="0" fillId="7" borderId="0" xfId="0" applyFill="1" applyBorder="1" applyAlignment="1">
      <alignment/>
    </xf>
    <xf numFmtId="0" fontId="0" fillId="7" borderId="18" xfId="0" applyFill="1" applyBorder="1" applyAlignment="1">
      <alignment/>
    </xf>
    <xf numFmtId="193" fontId="0" fillId="9" borderId="15" xfId="0" applyNumberFormat="1" applyFill="1" applyBorder="1" applyAlignment="1">
      <alignment/>
    </xf>
    <xf numFmtId="193" fontId="0" fillId="9" borderId="16" xfId="0" applyNumberFormat="1" applyFont="1" applyFill="1" applyBorder="1" applyAlignment="1">
      <alignment/>
    </xf>
    <xf numFmtId="0" fontId="0" fillId="0" borderId="0" xfId="0" applyFont="1" applyFill="1" applyAlignment="1">
      <alignment horizontal="right"/>
    </xf>
    <xf numFmtId="0" fontId="0" fillId="0" borderId="0" xfId="0" applyFont="1" applyFill="1" applyAlignment="1">
      <alignment/>
    </xf>
    <xf numFmtId="1" fontId="0" fillId="0" borderId="0" xfId="0" applyNumberFormat="1" applyFont="1" applyFill="1" applyAlignment="1">
      <alignment/>
    </xf>
    <xf numFmtId="0" fontId="0" fillId="0" borderId="0" xfId="0" applyFont="1" applyAlignment="1">
      <alignment horizontal="right"/>
    </xf>
    <xf numFmtId="1" fontId="0" fillId="0" borderId="0" xfId="0" applyNumberFormat="1" applyFont="1" applyAlignment="1">
      <alignment/>
    </xf>
    <xf numFmtId="0" fontId="0" fillId="0" borderId="30" xfId="0" applyFill="1" applyBorder="1" applyAlignment="1">
      <alignment horizontal="center"/>
    </xf>
    <xf numFmtId="0" fontId="0" fillId="0" borderId="29" xfId="0"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Individual Firm's MC, AVC, and ATC Curves</a:t>
            </a:r>
          </a:p>
        </c:rich>
      </c:tx>
      <c:layout/>
      <c:spPr>
        <a:noFill/>
        <a:ln>
          <a:noFill/>
        </a:ln>
      </c:spPr>
    </c:title>
    <c:plotArea>
      <c:layout/>
      <c:scatterChart>
        <c:scatterStyle val="smoothMarker"/>
        <c:varyColors val="0"/>
        <c:ser>
          <c:idx val="0"/>
          <c:order val="0"/>
          <c:tx>
            <c:v>MC Curve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00"/>
                </a:solidFill>
              </a:ln>
            </c:spPr>
          </c:marker>
          <c:xVal>
            <c:numRef>
              <c:f>'Q1'!$R$3:$R$10</c:f>
              <c:numCache>
                <c:ptCount val="8"/>
                <c:pt idx="0">
                  <c:v>0</c:v>
                </c:pt>
                <c:pt idx="1">
                  <c:v>0</c:v>
                </c:pt>
                <c:pt idx="2">
                  <c:v>0</c:v>
                </c:pt>
                <c:pt idx="3">
                  <c:v>0</c:v>
                </c:pt>
                <c:pt idx="4">
                  <c:v>0</c:v>
                </c:pt>
                <c:pt idx="5">
                  <c:v>0</c:v>
                </c:pt>
                <c:pt idx="6">
                  <c:v>0</c:v>
                </c:pt>
                <c:pt idx="7">
                  <c:v>0</c:v>
                </c:pt>
              </c:numCache>
            </c:numRef>
          </c:xVal>
          <c:yVal>
            <c:numRef>
              <c:f>'Q1'!$S$3:$S$10</c:f>
              <c:numCache>
                <c:ptCount val="8"/>
                <c:pt idx="0">
                  <c:v>0</c:v>
                </c:pt>
                <c:pt idx="1">
                  <c:v>0</c:v>
                </c:pt>
                <c:pt idx="2">
                  <c:v>0</c:v>
                </c:pt>
                <c:pt idx="3">
                  <c:v>0</c:v>
                </c:pt>
                <c:pt idx="4">
                  <c:v>0</c:v>
                </c:pt>
                <c:pt idx="5">
                  <c:v>0</c:v>
                </c:pt>
                <c:pt idx="6">
                  <c:v>0</c:v>
                </c:pt>
                <c:pt idx="7">
                  <c:v>0</c:v>
                </c:pt>
              </c:numCache>
            </c:numRef>
          </c:yVal>
          <c:smooth val="1"/>
        </c:ser>
        <c:ser>
          <c:idx val="1"/>
          <c:order val="1"/>
          <c:tx>
            <c:v>AVC Curve</c:v>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xVal>
            <c:numRef>
              <c:f>'Q1'!$R$3:$R$10</c:f>
              <c:numCache>
                <c:ptCount val="8"/>
                <c:pt idx="0">
                  <c:v>0</c:v>
                </c:pt>
                <c:pt idx="1">
                  <c:v>0</c:v>
                </c:pt>
                <c:pt idx="2">
                  <c:v>0</c:v>
                </c:pt>
                <c:pt idx="3">
                  <c:v>0</c:v>
                </c:pt>
                <c:pt idx="4">
                  <c:v>0</c:v>
                </c:pt>
                <c:pt idx="5">
                  <c:v>0</c:v>
                </c:pt>
                <c:pt idx="6">
                  <c:v>0</c:v>
                </c:pt>
                <c:pt idx="7">
                  <c:v>0</c:v>
                </c:pt>
              </c:numCache>
            </c:numRef>
          </c:xVal>
          <c:yVal>
            <c:numRef>
              <c:f>'Q1'!$T$3:$T$10</c:f>
              <c:numCache>
                <c:ptCount val="8"/>
                <c:pt idx="0">
                  <c:v>0</c:v>
                </c:pt>
                <c:pt idx="1">
                  <c:v>0</c:v>
                </c:pt>
                <c:pt idx="2">
                  <c:v>0</c:v>
                </c:pt>
                <c:pt idx="3">
                  <c:v>0</c:v>
                </c:pt>
                <c:pt idx="4">
                  <c:v>0</c:v>
                </c:pt>
                <c:pt idx="5">
                  <c:v>0</c:v>
                </c:pt>
                <c:pt idx="6">
                  <c:v>0</c:v>
                </c:pt>
                <c:pt idx="7">
                  <c:v>0</c:v>
                </c:pt>
              </c:numCache>
            </c:numRef>
          </c:yVal>
          <c:smooth val="1"/>
        </c:ser>
        <c:ser>
          <c:idx val="2"/>
          <c:order val="2"/>
          <c:tx>
            <c:v>ATC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xVal>
            <c:numRef>
              <c:f>'Q1'!$R$3:$R$10</c:f>
              <c:numCache>
                <c:ptCount val="8"/>
                <c:pt idx="0">
                  <c:v>0</c:v>
                </c:pt>
                <c:pt idx="1">
                  <c:v>0</c:v>
                </c:pt>
                <c:pt idx="2">
                  <c:v>0</c:v>
                </c:pt>
                <c:pt idx="3">
                  <c:v>0</c:v>
                </c:pt>
                <c:pt idx="4">
                  <c:v>0</c:v>
                </c:pt>
                <c:pt idx="5">
                  <c:v>0</c:v>
                </c:pt>
                <c:pt idx="6">
                  <c:v>0</c:v>
                </c:pt>
                <c:pt idx="7">
                  <c:v>0</c:v>
                </c:pt>
              </c:numCache>
            </c:numRef>
          </c:xVal>
          <c:yVal>
            <c:numRef>
              <c:f>'Q1'!$U$3:$U$10</c:f>
              <c:numCache>
                <c:ptCount val="8"/>
                <c:pt idx="0">
                  <c:v>0</c:v>
                </c:pt>
                <c:pt idx="1">
                  <c:v>0</c:v>
                </c:pt>
                <c:pt idx="2">
                  <c:v>0</c:v>
                </c:pt>
                <c:pt idx="3">
                  <c:v>0</c:v>
                </c:pt>
                <c:pt idx="4">
                  <c:v>0</c:v>
                </c:pt>
                <c:pt idx="5">
                  <c:v>0</c:v>
                </c:pt>
                <c:pt idx="6">
                  <c:v>0</c:v>
                </c:pt>
                <c:pt idx="7">
                  <c:v>0</c:v>
                </c:pt>
              </c:numCache>
            </c:numRef>
          </c:yVal>
          <c:smooth val="1"/>
        </c:ser>
        <c:axId val="36878889"/>
        <c:axId val="63474546"/>
      </c:scatterChart>
      <c:valAx>
        <c:axId val="36878889"/>
        <c:scaling>
          <c:orientation val="minMax"/>
          <c:max val="500"/>
          <c:min val="0"/>
        </c:scaling>
        <c:axPos val="b"/>
        <c:title>
          <c:tx>
            <c:rich>
              <a:bodyPr vert="horz" rot="0" anchor="ctr"/>
              <a:lstStyle/>
              <a:p>
                <a:pPr algn="ctr">
                  <a:defRPr/>
                </a:pPr>
                <a:r>
                  <a:rPr lang="en-US" cap="none" sz="850" b="1" i="0" u="none" baseline="0">
                    <a:latin typeface="Arial"/>
                    <a:ea typeface="Arial"/>
                    <a:cs typeface="Arial"/>
                  </a:rPr>
                  <a:t>Quantity</a:t>
                </a:r>
              </a:p>
            </c:rich>
          </c:tx>
          <c:layout/>
          <c:overlay val="0"/>
          <c:spPr>
            <a:noFill/>
            <a:ln>
              <a:noFill/>
            </a:ln>
          </c:spPr>
        </c:title>
        <c:delete val="0"/>
        <c:numFmt formatCode="General" sourceLinked="1"/>
        <c:majorTickMark val="out"/>
        <c:minorTickMark val="none"/>
        <c:tickLblPos val="nextTo"/>
        <c:crossAx val="63474546"/>
        <c:crosses val="autoZero"/>
        <c:crossBetween val="midCat"/>
        <c:dispUnits/>
        <c:majorUnit val="50"/>
        <c:minorUnit val="25"/>
      </c:valAx>
      <c:valAx>
        <c:axId val="63474546"/>
        <c:scaling>
          <c:orientation val="minMax"/>
          <c:max val="26"/>
          <c:min val="0"/>
        </c:scaling>
        <c:axPos val="l"/>
        <c:title>
          <c:tx>
            <c:rich>
              <a:bodyPr vert="horz" rot="-5400000" anchor="ctr"/>
              <a:lstStyle/>
              <a:p>
                <a:pPr algn="ctr">
                  <a:defRPr/>
                </a:pPr>
                <a:r>
                  <a:rPr lang="en-US" cap="none" sz="825" b="1" i="0" u="none" baseline="0">
                    <a:latin typeface="Arial"/>
                    <a:ea typeface="Arial"/>
                    <a:cs typeface="Arial"/>
                  </a:rPr>
                  <a:t>$/unit</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878889"/>
        <c:crossesAt val="0"/>
        <c:crossBetween val="midCat"/>
        <c:dispUnits/>
        <c:majorUnit val="1"/>
        <c:minorUnit val="0.5"/>
      </c:valAx>
      <c:spPr>
        <a:noFill/>
        <a:ln w="12700">
          <a:solidFill>
            <a:srgbClr val="808080"/>
          </a:solidFill>
        </a:ln>
      </c:spPr>
    </c:plotArea>
    <c:plotVisOnly val="1"/>
    <c:dispBlanksAs val="gap"/>
    <c:showDLblsOverMax val="0"/>
  </c:chart>
  <c:spPr>
    <a:solidFill>
      <a:srgbClr val="FFFF00"/>
    </a:solidFill>
  </c:spPr>
  <c:txPr>
    <a:bodyPr vert="horz" rot="0"/>
    <a:lstStyle/>
    <a:p>
      <a:pPr>
        <a:defRPr lang="en-US" cap="none" sz="10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Market Demand and Supply Curve</a:t>
            </a:r>
          </a:p>
        </c:rich>
      </c:tx>
      <c:layout/>
      <c:spPr>
        <a:noFill/>
        <a:ln>
          <a:noFill/>
        </a:ln>
      </c:spPr>
    </c:title>
    <c:plotArea>
      <c:layout/>
      <c:scatterChart>
        <c:scatterStyle val="smoothMarker"/>
        <c:varyColors val="0"/>
        <c:ser>
          <c:idx val="0"/>
          <c:order val="0"/>
          <c:tx>
            <c:v>Deamnd Curve</c:v>
          </c:tx>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00"/>
                </a:solidFill>
              </a:ln>
            </c:spPr>
          </c:marker>
          <c:xVal>
            <c:numRef>
              <c:f>'Q1'!$O$3:$O$10</c:f>
              <c:numCache>
                <c:ptCount val="8"/>
                <c:pt idx="0">
                  <c:v>0</c:v>
                </c:pt>
                <c:pt idx="1">
                  <c:v>0</c:v>
                </c:pt>
                <c:pt idx="2">
                  <c:v>0</c:v>
                </c:pt>
                <c:pt idx="3">
                  <c:v>0</c:v>
                </c:pt>
                <c:pt idx="4">
                  <c:v>0</c:v>
                </c:pt>
                <c:pt idx="5">
                  <c:v>0</c:v>
                </c:pt>
                <c:pt idx="6">
                  <c:v>0</c:v>
                </c:pt>
                <c:pt idx="7">
                  <c:v>0</c:v>
                </c:pt>
              </c:numCache>
            </c:numRef>
          </c:xVal>
          <c:yVal>
            <c:numRef>
              <c:f>'Q1'!$N$3:$N$10</c:f>
              <c:numCache>
                <c:ptCount val="8"/>
                <c:pt idx="0">
                  <c:v>0</c:v>
                </c:pt>
                <c:pt idx="1">
                  <c:v>0</c:v>
                </c:pt>
                <c:pt idx="2">
                  <c:v>0</c:v>
                </c:pt>
                <c:pt idx="3">
                  <c:v>0</c:v>
                </c:pt>
                <c:pt idx="4">
                  <c:v>0</c:v>
                </c:pt>
                <c:pt idx="5">
                  <c:v>0</c:v>
                </c:pt>
                <c:pt idx="6">
                  <c:v>0</c:v>
                </c:pt>
                <c:pt idx="7">
                  <c:v>0</c:v>
                </c:pt>
              </c:numCache>
            </c:numRef>
          </c:yVal>
          <c:smooth val="1"/>
        </c:ser>
        <c:ser>
          <c:idx val="1"/>
          <c:order val="1"/>
          <c:tx>
            <c:v>Supply Curve</c:v>
          </c:tx>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xVal>
            <c:numRef>
              <c:f>'Q1'!$P$5:$P$11</c:f>
              <c:numCache>
                <c:ptCount val="7"/>
                <c:pt idx="0">
                  <c:v>0</c:v>
                </c:pt>
                <c:pt idx="1">
                  <c:v>0</c:v>
                </c:pt>
                <c:pt idx="2">
                  <c:v>0</c:v>
                </c:pt>
                <c:pt idx="3">
                  <c:v>0</c:v>
                </c:pt>
                <c:pt idx="4">
                  <c:v>0</c:v>
                </c:pt>
                <c:pt idx="5">
                  <c:v>0</c:v>
                </c:pt>
                <c:pt idx="6">
                  <c:v>0</c:v>
                </c:pt>
              </c:numCache>
            </c:numRef>
          </c:xVal>
          <c:yVal>
            <c:numRef>
              <c:f>'Q1'!$N$5:$N$11</c:f>
              <c:numCache>
                <c:ptCount val="7"/>
                <c:pt idx="0">
                  <c:v>0</c:v>
                </c:pt>
                <c:pt idx="1">
                  <c:v>0</c:v>
                </c:pt>
                <c:pt idx="2">
                  <c:v>0</c:v>
                </c:pt>
                <c:pt idx="3">
                  <c:v>0</c:v>
                </c:pt>
                <c:pt idx="4">
                  <c:v>0</c:v>
                </c:pt>
                <c:pt idx="5">
                  <c:v>0</c:v>
                </c:pt>
                <c:pt idx="6">
                  <c:v>0</c:v>
                </c:pt>
              </c:numCache>
            </c:numRef>
          </c:yVal>
          <c:smooth val="1"/>
        </c:ser>
        <c:axId val="34400003"/>
        <c:axId val="41164572"/>
      </c:scatterChart>
      <c:valAx>
        <c:axId val="34400003"/>
        <c:scaling>
          <c:orientation val="minMax"/>
          <c:max val="500"/>
          <c:min val="0"/>
        </c:scaling>
        <c:axPos val="b"/>
        <c:title>
          <c:tx>
            <c:rich>
              <a:bodyPr vert="horz" rot="0" anchor="ctr"/>
              <a:lstStyle/>
              <a:p>
                <a:pPr algn="ctr">
                  <a:defRPr/>
                </a:pPr>
                <a:r>
                  <a:rPr lang="en-US" cap="none" sz="800" b="1" i="0" u="none" baseline="0">
                    <a:latin typeface="Arial"/>
                    <a:ea typeface="Arial"/>
                    <a:cs typeface="Arial"/>
                  </a:rPr>
                  <a:t>Quantity (in thousands)</a:t>
                </a:r>
              </a:p>
            </c:rich>
          </c:tx>
          <c:layout/>
          <c:overlay val="0"/>
          <c:spPr>
            <a:noFill/>
            <a:ln>
              <a:noFill/>
            </a:ln>
          </c:spPr>
        </c:title>
        <c:delete val="0"/>
        <c:numFmt formatCode="General" sourceLinked="1"/>
        <c:majorTickMark val="out"/>
        <c:minorTickMark val="none"/>
        <c:tickLblPos val="nextTo"/>
        <c:crossAx val="41164572"/>
        <c:crosses val="autoZero"/>
        <c:crossBetween val="midCat"/>
        <c:dispUnits/>
        <c:majorUnit val="50"/>
        <c:minorUnit val="25"/>
      </c:valAx>
      <c:valAx>
        <c:axId val="41164572"/>
        <c:scaling>
          <c:orientation val="minMax"/>
          <c:max val="26"/>
          <c:min val="0"/>
        </c:scaling>
        <c:axPos val="l"/>
        <c:title>
          <c:tx>
            <c:rich>
              <a:bodyPr vert="horz" rot="-5400000" anchor="ctr"/>
              <a:lstStyle/>
              <a:p>
                <a:pPr algn="ctr">
                  <a:defRPr/>
                </a:pPr>
                <a:r>
                  <a:rPr lang="en-US" cap="none" sz="800" b="1" i="0" u="none" baseline="0">
                    <a:latin typeface="Arial"/>
                    <a:ea typeface="Arial"/>
                    <a:cs typeface="Arial"/>
                  </a:rPr>
                  <a:t>Price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400003"/>
        <c:crossesAt val="0"/>
        <c:crossBetween val="midCat"/>
        <c:dispUnits/>
        <c:majorUnit val="1"/>
        <c:minorUnit val="0.5"/>
      </c:valAx>
      <c:spPr>
        <a:noFill/>
        <a:ln w="12700">
          <a:solidFill>
            <a:srgbClr val="808080"/>
          </a:solidFill>
        </a:ln>
      </c:spPr>
    </c:plotArea>
    <c:plotVisOnly val="1"/>
    <c:dispBlanksAs val="gap"/>
    <c:showDLblsOverMax val="0"/>
  </c:chart>
  <c:spPr>
    <a:solidFill>
      <a:srgbClr val="FFFF00"/>
    </a:solidFill>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Market Demand and Supply Curve</a:t>
            </a:r>
          </a:p>
        </c:rich>
      </c:tx>
      <c:layout/>
      <c:spPr>
        <a:noFill/>
        <a:ln>
          <a:noFill/>
        </a:ln>
      </c:spPr>
    </c:title>
    <c:plotArea>
      <c:layout/>
      <c:scatterChart>
        <c:scatterStyle val="smoothMarker"/>
        <c:varyColors val="0"/>
        <c:ser>
          <c:idx val="0"/>
          <c:order val="0"/>
          <c:tx>
            <c:v>Deamnd Curve</c:v>
          </c:tx>
          <c:extLst>
            <c:ext xmlns:c14="http://schemas.microsoft.com/office/drawing/2007/8/2/chart" uri="{6F2FDCE9-48DA-4B69-8628-5D25D57E5C99}">
              <c14:invertSolidFillFmt>
                <c14:spPr>
                  <a:solidFill>
                    <a:srgbClr val="000000"/>
                  </a:solidFill>
                </c14:spPr>
              </c14:invertSolidFillFmt>
            </c:ext>
          </c:extLst>
          <c:marker>
            <c:symbol val="diamond"/>
          </c:marker>
          <c:xVal>
            <c:numRef>
              <c:f>'Q1'!$O$3:$O$10</c:f>
              <c:numCache>
                <c:ptCount val="8"/>
                <c:pt idx="0">
                  <c:v>0</c:v>
                </c:pt>
                <c:pt idx="1">
                  <c:v>0</c:v>
                </c:pt>
                <c:pt idx="2">
                  <c:v>0</c:v>
                </c:pt>
                <c:pt idx="3">
                  <c:v>0</c:v>
                </c:pt>
                <c:pt idx="4">
                  <c:v>0</c:v>
                </c:pt>
                <c:pt idx="5">
                  <c:v>0</c:v>
                </c:pt>
                <c:pt idx="6">
                  <c:v>0</c:v>
                </c:pt>
                <c:pt idx="7">
                  <c:v>0</c:v>
                </c:pt>
              </c:numCache>
            </c:numRef>
          </c:xVal>
          <c:yVal>
            <c:numRef>
              <c:f>'Q1'!$N$3:$N$10</c:f>
              <c:numCache>
                <c:ptCount val="8"/>
                <c:pt idx="0">
                  <c:v>0</c:v>
                </c:pt>
                <c:pt idx="1">
                  <c:v>0</c:v>
                </c:pt>
                <c:pt idx="2">
                  <c:v>0</c:v>
                </c:pt>
                <c:pt idx="3">
                  <c:v>0</c:v>
                </c:pt>
                <c:pt idx="4">
                  <c:v>0</c:v>
                </c:pt>
                <c:pt idx="5">
                  <c:v>0</c:v>
                </c:pt>
                <c:pt idx="6">
                  <c:v>0</c:v>
                </c:pt>
                <c:pt idx="7">
                  <c:v>0</c:v>
                </c:pt>
              </c:numCache>
            </c:numRef>
          </c:yVal>
          <c:smooth val="1"/>
        </c:ser>
        <c:ser>
          <c:idx val="1"/>
          <c:order val="1"/>
          <c:tx>
            <c:v>Supply Curve</c:v>
          </c:tx>
          <c:extLst>
            <c:ext xmlns:c14="http://schemas.microsoft.com/office/drawing/2007/8/2/chart" uri="{6F2FDCE9-48DA-4B69-8628-5D25D57E5C99}">
              <c14:invertSolidFillFmt>
                <c14:spPr>
                  <a:solidFill>
                    <a:srgbClr val="000000"/>
                  </a:solidFill>
                </c14:spPr>
              </c14:invertSolidFillFmt>
            </c:ext>
          </c:extLst>
          <c:marker>
            <c:symbol val="square"/>
          </c:marker>
          <c:xVal>
            <c:numRef>
              <c:f>'Q1'!$P$5:$P$11</c:f>
              <c:numCache>
                <c:ptCount val="7"/>
                <c:pt idx="0">
                  <c:v>0</c:v>
                </c:pt>
                <c:pt idx="1">
                  <c:v>0</c:v>
                </c:pt>
                <c:pt idx="2">
                  <c:v>0</c:v>
                </c:pt>
                <c:pt idx="3">
                  <c:v>0</c:v>
                </c:pt>
                <c:pt idx="4">
                  <c:v>0</c:v>
                </c:pt>
                <c:pt idx="5">
                  <c:v>0</c:v>
                </c:pt>
                <c:pt idx="6">
                  <c:v>0</c:v>
                </c:pt>
              </c:numCache>
            </c:numRef>
          </c:xVal>
          <c:yVal>
            <c:numRef>
              <c:f>'Q1'!$N$5:$N$11</c:f>
              <c:numCache>
                <c:ptCount val="7"/>
                <c:pt idx="0">
                  <c:v>0</c:v>
                </c:pt>
                <c:pt idx="1">
                  <c:v>0</c:v>
                </c:pt>
                <c:pt idx="2">
                  <c:v>0</c:v>
                </c:pt>
                <c:pt idx="3">
                  <c:v>0</c:v>
                </c:pt>
                <c:pt idx="4">
                  <c:v>0</c:v>
                </c:pt>
                <c:pt idx="5">
                  <c:v>0</c:v>
                </c:pt>
                <c:pt idx="6">
                  <c:v>0</c:v>
                </c:pt>
              </c:numCache>
            </c:numRef>
          </c:yVal>
          <c:smooth val="1"/>
        </c:ser>
        <c:axId val="34936829"/>
        <c:axId val="45996006"/>
      </c:scatterChart>
      <c:valAx>
        <c:axId val="34936829"/>
        <c:scaling>
          <c:orientation val="minMax"/>
          <c:max val="500"/>
          <c:min val="0"/>
        </c:scaling>
        <c:axPos val="b"/>
        <c:title>
          <c:tx>
            <c:rich>
              <a:bodyPr vert="horz" rot="0" anchor="ctr"/>
              <a:lstStyle/>
              <a:p>
                <a:pPr algn="ctr">
                  <a:defRPr/>
                </a:pPr>
                <a:r>
                  <a:rPr lang="en-US" cap="none" sz="800" b="1" i="0" u="none" baseline="0">
                    <a:latin typeface="Arial"/>
                    <a:ea typeface="Arial"/>
                    <a:cs typeface="Arial"/>
                  </a:rPr>
                  <a:t>Quantity (in thousands)</a:t>
                </a:r>
              </a:p>
            </c:rich>
          </c:tx>
          <c:layout/>
          <c:overlay val="0"/>
          <c:spPr>
            <a:noFill/>
            <a:ln>
              <a:noFill/>
            </a:ln>
          </c:spPr>
        </c:title>
        <c:delete val="0"/>
        <c:numFmt formatCode="General" sourceLinked="1"/>
        <c:majorTickMark val="out"/>
        <c:minorTickMark val="none"/>
        <c:tickLblPos val="nextTo"/>
        <c:crossAx val="45996006"/>
        <c:crosses val="autoZero"/>
        <c:crossBetween val="midCat"/>
        <c:dispUnits/>
        <c:majorUnit val="50"/>
        <c:minorUnit val="25"/>
      </c:valAx>
      <c:valAx>
        <c:axId val="45996006"/>
        <c:scaling>
          <c:orientation val="minMax"/>
          <c:max val="26"/>
          <c:min val="0"/>
        </c:scaling>
        <c:axPos val="l"/>
        <c:title>
          <c:tx>
            <c:rich>
              <a:bodyPr vert="horz" rot="-5400000" anchor="ctr"/>
              <a:lstStyle/>
              <a:p>
                <a:pPr algn="ctr">
                  <a:defRPr/>
                </a:pPr>
                <a:r>
                  <a:rPr lang="en-US" cap="none" sz="800" b="1" i="0" u="none" baseline="0">
                    <a:latin typeface="Arial"/>
                    <a:ea typeface="Arial"/>
                    <a:cs typeface="Arial"/>
                  </a:rPr>
                  <a:t>Price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936829"/>
        <c:crossesAt val="0"/>
        <c:crossBetween val="midCat"/>
        <c:dispUnits/>
        <c:majorUnit val="1"/>
        <c:minorUnit val="0.5"/>
      </c:valAx>
      <c:spPr>
        <a:noFill/>
        <a:ln w="12700">
          <a:solidFill>
            <a:srgbClr val="808080"/>
          </a:solidFill>
        </a:ln>
      </c:spPr>
    </c:plotArea>
    <c:plotVisOnly val="1"/>
    <c:dispBlanksAs val="gap"/>
    <c:showDLblsOverMax val="0"/>
  </c:chart>
  <c:spPr>
    <a:noFill/>
  </c:spPr>
  <c:txPr>
    <a:bodyPr vert="horz" rot="0"/>
    <a:lstStyle/>
    <a:p>
      <a:pPr>
        <a:defRPr lang="en-US" cap="none" sz="10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Individual Firm's MC, AVC, and ATC Curves</a:t>
            </a:r>
          </a:p>
        </c:rich>
      </c:tx>
      <c:layout/>
      <c:spPr>
        <a:noFill/>
        <a:ln>
          <a:noFill/>
        </a:ln>
      </c:spPr>
    </c:title>
    <c:plotArea>
      <c:layout/>
      <c:scatterChart>
        <c:scatterStyle val="smoothMarker"/>
        <c:varyColors val="0"/>
        <c:ser>
          <c:idx val="0"/>
          <c:order val="0"/>
          <c:tx>
            <c:v>MC Curve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xVal>
            <c:numRef>
              <c:f>'Q1'!$R$3:$R$10</c:f>
              <c:numCache>
                <c:ptCount val="8"/>
                <c:pt idx="0">
                  <c:v>0</c:v>
                </c:pt>
                <c:pt idx="1">
                  <c:v>0</c:v>
                </c:pt>
                <c:pt idx="2">
                  <c:v>0</c:v>
                </c:pt>
                <c:pt idx="3">
                  <c:v>0</c:v>
                </c:pt>
                <c:pt idx="4">
                  <c:v>0</c:v>
                </c:pt>
                <c:pt idx="5">
                  <c:v>0</c:v>
                </c:pt>
                <c:pt idx="6">
                  <c:v>0</c:v>
                </c:pt>
                <c:pt idx="7">
                  <c:v>0</c:v>
                </c:pt>
              </c:numCache>
            </c:numRef>
          </c:xVal>
          <c:yVal>
            <c:numRef>
              <c:f>'Q1'!$S$3:$S$10</c:f>
              <c:numCache>
                <c:ptCount val="8"/>
                <c:pt idx="0">
                  <c:v>0</c:v>
                </c:pt>
                <c:pt idx="1">
                  <c:v>0</c:v>
                </c:pt>
                <c:pt idx="2">
                  <c:v>0</c:v>
                </c:pt>
                <c:pt idx="3">
                  <c:v>0</c:v>
                </c:pt>
                <c:pt idx="4">
                  <c:v>0</c:v>
                </c:pt>
                <c:pt idx="5">
                  <c:v>0</c:v>
                </c:pt>
                <c:pt idx="6">
                  <c:v>0</c:v>
                </c:pt>
                <c:pt idx="7">
                  <c:v>0</c:v>
                </c:pt>
              </c:numCache>
            </c:numRef>
          </c:yVal>
          <c:smooth val="1"/>
        </c:ser>
        <c:ser>
          <c:idx val="1"/>
          <c:order val="1"/>
          <c:tx>
            <c:v>AVC Curve</c:v>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CC"/>
              </a:solidFill>
              <a:ln>
                <a:solidFill>
                  <a:srgbClr val="3333CC"/>
                </a:solidFill>
              </a:ln>
            </c:spPr>
          </c:marker>
          <c:xVal>
            <c:numRef>
              <c:f>'Q1'!$R$3:$R$10</c:f>
              <c:numCache>
                <c:ptCount val="8"/>
                <c:pt idx="0">
                  <c:v>0</c:v>
                </c:pt>
                <c:pt idx="1">
                  <c:v>0</c:v>
                </c:pt>
                <c:pt idx="2">
                  <c:v>0</c:v>
                </c:pt>
                <c:pt idx="3">
                  <c:v>0</c:v>
                </c:pt>
                <c:pt idx="4">
                  <c:v>0</c:v>
                </c:pt>
                <c:pt idx="5">
                  <c:v>0</c:v>
                </c:pt>
                <c:pt idx="6">
                  <c:v>0</c:v>
                </c:pt>
                <c:pt idx="7">
                  <c:v>0</c:v>
                </c:pt>
              </c:numCache>
            </c:numRef>
          </c:xVal>
          <c:yVal>
            <c:numRef>
              <c:f>'Q1'!$T$3:$T$10</c:f>
              <c:numCache>
                <c:ptCount val="8"/>
                <c:pt idx="0">
                  <c:v>0</c:v>
                </c:pt>
                <c:pt idx="1">
                  <c:v>0</c:v>
                </c:pt>
                <c:pt idx="2">
                  <c:v>0</c:v>
                </c:pt>
                <c:pt idx="3">
                  <c:v>0</c:v>
                </c:pt>
                <c:pt idx="4">
                  <c:v>0</c:v>
                </c:pt>
                <c:pt idx="5">
                  <c:v>0</c:v>
                </c:pt>
                <c:pt idx="6">
                  <c:v>0</c:v>
                </c:pt>
                <c:pt idx="7">
                  <c:v>0</c:v>
                </c:pt>
              </c:numCache>
            </c:numRef>
          </c:yVal>
          <c:smooth val="1"/>
        </c:ser>
        <c:ser>
          <c:idx val="2"/>
          <c:order val="2"/>
          <c:tx>
            <c:v>ATC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'Q1'!$R$3:$R$10</c:f>
              <c:numCache>
                <c:ptCount val="8"/>
                <c:pt idx="0">
                  <c:v>0</c:v>
                </c:pt>
                <c:pt idx="1">
                  <c:v>0</c:v>
                </c:pt>
                <c:pt idx="2">
                  <c:v>0</c:v>
                </c:pt>
                <c:pt idx="3">
                  <c:v>0</c:v>
                </c:pt>
                <c:pt idx="4">
                  <c:v>0</c:v>
                </c:pt>
                <c:pt idx="5">
                  <c:v>0</c:v>
                </c:pt>
                <c:pt idx="6">
                  <c:v>0</c:v>
                </c:pt>
                <c:pt idx="7">
                  <c:v>0</c:v>
                </c:pt>
              </c:numCache>
            </c:numRef>
          </c:xVal>
          <c:yVal>
            <c:numRef>
              <c:f>'Q1'!$U$3:$U$10</c:f>
              <c:numCache>
                <c:ptCount val="8"/>
                <c:pt idx="0">
                  <c:v>0</c:v>
                </c:pt>
                <c:pt idx="1">
                  <c:v>0</c:v>
                </c:pt>
                <c:pt idx="2">
                  <c:v>0</c:v>
                </c:pt>
                <c:pt idx="3">
                  <c:v>0</c:v>
                </c:pt>
                <c:pt idx="4">
                  <c:v>0</c:v>
                </c:pt>
                <c:pt idx="5">
                  <c:v>0</c:v>
                </c:pt>
                <c:pt idx="6">
                  <c:v>0</c:v>
                </c:pt>
                <c:pt idx="7">
                  <c:v>0</c:v>
                </c:pt>
              </c:numCache>
            </c:numRef>
          </c:yVal>
          <c:smooth val="1"/>
        </c:ser>
        <c:axId val="11310871"/>
        <c:axId val="34688976"/>
      </c:scatterChart>
      <c:valAx>
        <c:axId val="11310871"/>
        <c:scaling>
          <c:orientation val="minMax"/>
          <c:max val="500"/>
          <c:min val="0"/>
        </c:scaling>
        <c:axPos val="b"/>
        <c:title>
          <c:tx>
            <c:rich>
              <a:bodyPr vert="horz" rot="0" anchor="ctr"/>
              <a:lstStyle/>
              <a:p>
                <a:pPr algn="ctr">
                  <a:defRPr/>
                </a:pPr>
                <a:r>
                  <a:rPr lang="en-US" cap="none" sz="850" b="1" i="0" u="none" baseline="0">
                    <a:latin typeface="Arial"/>
                    <a:ea typeface="Arial"/>
                    <a:cs typeface="Arial"/>
                  </a:rPr>
                  <a:t>Quantity</a:t>
                </a:r>
              </a:p>
            </c:rich>
          </c:tx>
          <c:layout/>
          <c:overlay val="0"/>
          <c:spPr>
            <a:noFill/>
            <a:ln>
              <a:noFill/>
            </a:ln>
          </c:spPr>
        </c:title>
        <c:delete val="0"/>
        <c:numFmt formatCode="General" sourceLinked="1"/>
        <c:majorTickMark val="out"/>
        <c:minorTickMark val="none"/>
        <c:tickLblPos val="nextTo"/>
        <c:crossAx val="34688976"/>
        <c:crosses val="autoZero"/>
        <c:crossBetween val="midCat"/>
        <c:dispUnits/>
        <c:majorUnit val="50"/>
        <c:minorUnit val="25"/>
      </c:valAx>
      <c:valAx>
        <c:axId val="34688976"/>
        <c:scaling>
          <c:orientation val="minMax"/>
          <c:max val="26"/>
          <c:min val="0"/>
        </c:scaling>
        <c:axPos val="l"/>
        <c:title>
          <c:tx>
            <c:rich>
              <a:bodyPr vert="horz" rot="-5400000" anchor="ctr"/>
              <a:lstStyle/>
              <a:p>
                <a:pPr algn="ctr">
                  <a:defRPr/>
                </a:pPr>
                <a:r>
                  <a:rPr lang="en-US" cap="none" sz="825" b="1" i="0" u="none" baseline="0">
                    <a:latin typeface="Arial"/>
                    <a:ea typeface="Arial"/>
                    <a:cs typeface="Arial"/>
                  </a:rPr>
                  <a:t>$/unit</a:t>
                </a:r>
              </a:p>
            </c:rich>
          </c:tx>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310871"/>
        <c:crossesAt val="0"/>
        <c:crossBetween val="midCat"/>
        <c:dispUnits/>
        <c:majorUnit val="1"/>
        <c:minorUnit val="0.5"/>
      </c:valAx>
      <c:spPr>
        <a:noFill/>
        <a:ln w="12700">
          <a:solidFill>
            <a:srgbClr val="808080"/>
          </a:solidFill>
        </a:ln>
      </c:spPr>
    </c:plotArea>
    <c:plotVisOnly val="1"/>
    <c:dispBlanksAs val="gap"/>
    <c:showDLblsOverMax val="0"/>
  </c:chart>
  <c:spPr>
    <a:noFill/>
  </c:spPr>
  <c:txPr>
    <a:bodyPr vert="horz" rot="0"/>
    <a:lstStyle/>
    <a:p>
      <a:pPr>
        <a:defRPr lang="en-US" cap="none" sz="10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Market Demand and Supply Curve</a:t>
            </a:r>
          </a:p>
        </c:rich>
      </c:tx>
      <c:layout/>
      <c:spPr>
        <a:noFill/>
        <a:ln>
          <a:noFill/>
        </a:ln>
      </c:spPr>
    </c:title>
    <c:plotArea>
      <c:layout/>
      <c:scatterChart>
        <c:scatterStyle val="smoothMarker"/>
        <c:varyColors val="0"/>
        <c:ser>
          <c:idx val="0"/>
          <c:order val="0"/>
          <c:tx>
            <c:v>Deamnd Curve</c:v>
          </c:tx>
          <c:extLst>
            <c:ext xmlns:c14="http://schemas.microsoft.com/office/drawing/2007/8/2/chart" uri="{6F2FDCE9-48DA-4B69-8628-5D25D57E5C99}">
              <c14:invertSolidFillFmt>
                <c14:spPr>
                  <a:solidFill>
                    <a:srgbClr val="000000"/>
                  </a:solidFill>
                </c14:spPr>
              </c14:invertSolidFillFmt>
            </c:ext>
          </c:extLst>
          <c:marker>
            <c:symbol val="diamond"/>
          </c:marker>
          <c:xVal>
            <c:numRef>
              <c:f>'Q1'!$O$3:$O$10</c:f>
              <c:numCache>
                <c:ptCount val="8"/>
                <c:pt idx="0">
                  <c:v>0</c:v>
                </c:pt>
                <c:pt idx="1">
                  <c:v>0</c:v>
                </c:pt>
                <c:pt idx="2">
                  <c:v>0</c:v>
                </c:pt>
                <c:pt idx="3">
                  <c:v>0</c:v>
                </c:pt>
                <c:pt idx="4">
                  <c:v>0</c:v>
                </c:pt>
                <c:pt idx="5">
                  <c:v>0</c:v>
                </c:pt>
                <c:pt idx="6">
                  <c:v>0</c:v>
                </c:pt>
                <c:pt idx="7">
                  <c:v>0</c:v>
                </c:pt>
              </c:numCache>
            </c:numRef>
          </c:xVal>
          <c:yVal>
            <c:numRef>
              <c:f>'Q1'!$N$3:$N$10</c:f>
              <c:numCache>
                <c:ptCount val="8"/>
                <c:pt idx="0">
                  <c:v>0</c:v>
                </c:pt>
                <c:pt idx="1">
                  <c:v>0</c:v>
                </c:pt>
                <c:pt idx="2">
                  <c:v>0</c:v>
                </c:pt>
                <c:pt idx="3">
                  <c:v>0</c:v>
                </c:pt>
                <c:pt idx="4">
                  <c:v>0</c:v>
                </c:pt>
                <c:pt idx="5">
                  <c:v>0</c:v>
                </c:pt>
                <c:pt idx="6">
                  <c:v>0</c:v>
                </c:pt>
                <c:pt idx="7">
                  <c:v>0</c:v>
                </c:pt>
              </c:numCache>
            </c:numRef>
          </c:yVal>
          <c:smooth val="1"/>
        </c:ser>
        <c:ser>
          <c:idx val="1"/>
          <c:order val="1"/>
          <c:tx>
            <c:v>Supply Curve</c:v>
          </c:tx>
          <c:extLst>
            <c:ext xmlns:c14="http://schemas.microsoft.com/office/drawing/2007/8/2/chart" uri="{6F2FDCE9-48DA-4B69-8628-5D25D57E5C99}">
              <c14:invertSolidFillFmt>
                <c14:spPr>
                  <a:solidFill>
                    <a:srgbClr val="000000"/>
                  </a:solidFill>
                </c14:spPr>
              </c14:invertSolidFillFmt>
            </c:ext>
          </c:extLst>
          <c:marker>
            <c:symbol val="square"/>
          </c:marker>
          <c:xVal>
            <c:numRef>
              <c:f>'Q1'!$P$5:$P$11</c:f>
              <c:numCache>
                <c:ptCount val="7"/>
                <c:pt idx="0">
                  <c:v>0</c:v>
                </c:pt>
                <c:pt idx="1">
                  <c:v>0</c:v>
                </c:pt>
                <c:pt idx="2">
                  <c:v>0</c:v>
                </c:pt>
                <c:pt idx="3">
                  <c:v>0</c:v>
                </c:pt>
                <c:pt idx="4">
                  <c:v>0</c:v>
                </c:pt>
                <c:pt idx="5">
                  <c:v>0</c:v>
                </c:pt>
                <c:pt idx="6">
                  <c:v>0</c:v>
                </c:pt>
              </c:numCache>
            </c:numRef>
          </c:xVal>
          <c:yVal>
            <c:numRef>
              <c:f>'Q1'!$N$5:$N$11</c:f>
              <c:numCache>
                <c:ptCount val="7"/>
                <c:pt idx="0">
                  <c:v>0</c:v>
                </c:pt>
                <c:pt idx="1">
                  <c:v>0</c:v>
                </c:pt>
                <c:pt idx="2">
                  <c:v>0</c:v>
                </c:pt>
                <c:pt idx="3">
                  <c:v>0</c:v>
                </c:pt>
                <c:pt idx="4">
                  <c:v>0</c:v>
                </c:pt>
                <c:pt idx="5">
                  <c:v>0</c:v>
                </c:pt>
                <c:pt idx="6">
                  <c:v>0</c:v>
                </c:pt>
              </c:numCache>
            </c:numRef>
          </c:yVal>
          <c:smooth val="1"/>
        </c:ser>
        <c:ser>
          <c:idx val="2"/>
          <c:order val="2"/>
          <c:tx>
            <c:v>New Supply Curve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xVal>
            <c:numRef>
              <c:f>'Q1'!$Q$5:$Q$11</c:f>
              <c:numCache>
                <c:ptCount val="7"/>
                <c:pt idx="0">
                  <c:v>0</c:v>
                </c:pt>
                <c:pt idx="1">
                  <c:v>0</c:v>
                </c:pt>
                <c:pt idx="2">
                  <c:v>0</c:v>
                </c:pt>
                <c:pt idx="3">
                  <c:v>0</c:v>
                </c:pt>
                <c:pt idx="4">
                  <c:v>0</c:v>
                </c:pt>
                <c:pt idx="5">
                  <c:v>0</c:v>
                </c:pt>
                <c:pt idx="6">
                  <c:v>0</c:v>
                </c:pt>
              </c:numCache>
            </c:numRef>
          </c:xVal>
          <c:yVal>
            <c:numRef>
              <c:f>'Q1'!$N$5:$N$11</c:f>
              <c:numCache>
                <c:ptCount val="7"/>
                <c:pt idx="0">
                  <c:v>0</c:v>
                </c:pt>
                <c:pt idx="1">
                  <c:v>0</c:v>
                </c:pt>
                <c:pt idx="2">
                  <c:v>0</c:v>
                </c:pt>
                <c:pt idx="3">
                  <c:v>0</c:v>
                </c:pt>
                <c:pt idx="4">
                  <c:v>0</c:v>
                </c:pt>
                <c:pt idx="5">
                  <c:v>0</c:v>
                </c:pt>
                <c:pt idx="6">
                  <c:v>0</c:v>
                </c:pt>
              </c:numCache>
            </c:numRef>
          </c:yVal>
          <c:smooth val="1"/>
        </c:ser>
        <c:axId val="43765329"/>
        <c:axId val="58343642"/>
      </c:scatterChart>
      <c:valAx>
        <c:axId val="43765329"/>
        <c:scaling>
          <c:orientation val="minMax"/>
          <c:max val="500"/>
          <c:min val="0"/>
        </c:scaling>
        <c:axPos val="b"/>
        <c:title>
          <c:tx>
            <c:rich>
              <a:bodyPr vert="horz" rot="0" anchor="ctr"/>
              <a:lstStyle/>
              <a:p>
                <a:pPr algn="ctr">
                  <a:defRPr/>
                </a:pPr>
                <a:r>
                  <a:rPr lang="en-US" cap="none" sz="800" b="1" i="0" u="none" baseline="0">
                    <a:latin typeface="Arial"/>
                    <a:ea typeface="Arial"/>
                    <a:cs typeface="Arial"/>
                  </a:rPr>
                  <a:t>Quantity (in thousands)</a:t>
                </a:r>
              </a:p>
            </c:rich>
          </c:tx>
          <c:layout/>
          <c:overlay val="0"/>
          <c:spPr>
            <a:noFill/>
            <a:ln>
              <a:noFill/>
            </a:ln>
          </c:spPr>
        </c:title>
        <c:delete val="0"/>
        <c:numFmt formatCode="General" sourceLinked="1"/>
        <c:majorTickMark val="out"/>
        <c:minorTickMark val="none"/>
        <c:tickLblPos val="nextTo"/>
        <c:crossAx val="58343642"/>
        <c:crosses val="autoZero"/>
        <c:crossBetween val="midCat"/>
        <c:dispUnits/>
        <c:majorUnit val="50"/>
        <c:minorUnit val="25"/>
      </c:valAx>
      <c:valAx>
        <c:axId val="58343642"/>
        <c:scaling>
          <c:orientation val="minMax"/>
          <c:max val="26"/>
          <c:min val="0"/>
        </c:scaling>
        <c:axPos val="l"/>
        <c:title>
          <c:tx>
            <c:rich>
              <a:bodyPr vert="horz" rot="-5400000" anchor="ctr"/>
              <a:lstStyle/>
              <a:p>
                <a:pPr algn="ctr">
                  <a:defRPr/>
                </a:pPr>
                <a:r>
                  <a:rPr lang="en-US" cap="none" sz="800" b="1" i="0" u="none" baseline="0">
                    <a:latin typeface="Arial"/>
                    <a:ea typeface="Arial"/>
                    <a:cs typeface="Arial"/>
                  </a:rPr>
                  <a:t>Price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765329"/>
        <c:crossesAt val="0"/>
        <c:crossBetween val="midCat"/>
        <c:dispUnits/>
        <c:majorUnit val="1"/>
        <c:minorUnit val="0.5"/>
      </c:valAx>
      <c:spPr>
        <a:noFill/>
        <a:ln w="12700">
          <a:solidFill>
            <a:srgbClr val="808080"/>
          </a:solidFill>
        </a:ln>
      </c:spPr>
    </c:plotArea>
    <c:plotVisOnly val="1"/>
    <c:dispBlanksAs val="gap"/>
    <c:showDLblsOverMax val="0"/>
  </c:chart>
  <c:spPr>
    <a:noFill/>
  </c:spPr>
  <c:txPr>
    <a:bodyPr vert="horz" rot="0"/>
    <a:lstStyle/>
    <a:p>
      <a:pPr>
        <a:defRPr lang="en-US" cap="none" sz="10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Individual Firm's MC, AVC, and ATC Curves</a:t>
            </a:r>
          </a:p>
        </c:rich>
      </c:tx>
      <c:layout/>
      <c:spPr>
        <a:noFill/>
        <a:ln>
          <a:noFill/>
        </a:ln>
      </c:spPr>
    </c:title>
    <c:plotArea>
      <c:layout/>
      <c:scatterChart>
        <c:scatterStyle val="smoothMarker"/>
        <c:varyColors val="0"/>
        <c:ser>
          <c:idx val="0"/>
          <c:order val="0"/>
          <c:tx>
            <c:v>MC Curve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xVal>
            <c:numRef>
              <c:f>'Q1'!$R$3:$R$10</c:f>
              <c:numCache>
                <c:ptCount val="8"/>
                <c:pt idx="0">
                  <c:v>0</c:v>
                </c:pt>
                <c:pt idx="1">
                  <c:v>0</c:v>
                </c:pt>
                <c:pt idx="2">
                  <c:v>0</c:v>
                </c:pt>
                <c:pt idx="3">
                  <c:v>0</c:v>
                </c:pt>
                <c:pt idx="4">
                  <c:v>0</c:v>
                </c:pt>
                <c:pt idx="5">
                  <c:v>0</c:v>
                </c:pt>
                <c:pt idx="6">
                  <c:v>0</c:v>
                </c:pt>
                <c:pt idx="7">
                  <c:v>0</c:v>
                </c:pt>
              </c:numCache>
            </c:numRef>
          </c:xVal>
          <c:yVal>
            <c:numRef>
              <c:f>'Q1'!$S$3:$S$10</c:f>
              <c:numCache>
                <c:ptCount val="8"/>
                <c:pt idx="0">
                  <c:v>0</c:v>
                </c:pt>
                <c:pt idx="1">
                  <c:v>0</c:v>
                </c:pt>
                <c:pt idx="2">
                  <c:v>0</c:v>
                </c:pt>
                <c:pt idx="3">
                  <c:v>0</c:v>
                </c:pt>
                <c:pt idx="4">
                  <c:v>0</c:v>
                </c:pt>
                <c:pt idx="5">
                  <c:v>0</c:v>
                </c:pt>
                <c:pt idx="6">
                  <c:v>0</c:v>
                </c:pt>
                <c:pt idx="7">
                  <c:v>0</c:v>
                </c:pt>
              </c:numCache>
            </c:numRef>
          </c:yVal>
          <c:smooth val="1"/>
        </c:ser>
        <c:ser>
          <c:idx val="1"/>
          <c:order val="1"/>
          <c:tx>
            <c:v>AVC Curve</c:v>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CC"/>
              </a:solidFill>
              <a:ln>
                <a:solidFill>
                  <a:srgbClr val="3333CC"/>
                </a:solidFill>
              </a:ln>
            </c:spPr>
          </c:marker>
          <c:xVal>
            <c:numRef>
              <c:f>'Q1'!$R$3:$R$10</c:f>
              <c:numCache>
                <c:ptCount val="8"/>
                <c:pt idx="0">
                  <c:v>0</c:v>
                </c:pt>
                <c:pt idx="1">
                  <c:v>0</c:v>
                </c:pt>
                <c:pt idx="2">
                  <c:v>0</c:v>
                </c:pt>
                <c:pt idx="3">
                  <c:v>0</c:v>
                </c:pt>
                <c:pt idx="4">
                  <c:v>0</c:v>
                </c:pt>
                <c:pt idx="5">
                  <c:v>0</c:v>
                </c:pt>
                <c:pt idx="6">
                  <c:v>0</c:v>
                </c:pt>
                <c:pt idx="7">
                  <c:v>0</c:v>
                </c:pt>
              </c:numCache>
            </c:numRef>
          </c:xVal>
          <c:yVal>
            <c:numRef>
              <c:f>'Q1'!$T$3:$T$10</c:f>
              <c:numCache>
                <c:ptCount val="8"/>
                <c:pt idx="0">
                  <c:v>0</c:v>
                </c:pt>
                <c:pt idx="1">
                  <c:v>0</c:v>
                </c:pt>
                <c:pt idx="2">
                  <c:v>0</c:v>
                </c:pt>
                <c:pt idx="3">
                  <c:v>0</c:v>
                </c:pt>
                <c:pt idx="4">
                  <c:v>0</c:v>
                </c:pt>
                <c:pt idx="5">
                  <c:v>0</c:v>
                </c:pt>
                <c:pt idx="6">
                  <c:v>0</c:v>
                </c:pt>
                <c:pt idx="7">
                  <c:v>0</c:v>
                </c:pt>
              </c:numCache>
            </c:numRef>
          </c:yVal>
          <c:smooth val="1"/>
        </c:ser>
        <c:ser>
          <c:idx val="2"/>
          <c:order val="2"/>
          <c:tx>
            <c:v>ATC curve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'Q1'!$R$3:$R$10</c:f>
              <c:numCache>
                <c:ptCount val="8"/>
                <c:pt idx="0">
                  <c:v>0</c:v>
                </c:pt>
                <c:pt idx="1">
                  <c:v>0</c:v>
                </c:pt>
                <c:pt idx="2">
                  <c:v>0</c:v>
                </c:pt>
                <c:pt idx="3">
                  <c:v>0</c:v>
                </c:pt>
                <c:pt idx="4">
                  <c:v>0</c:v>
                </c:pt>
                <c:pt idx="5">
                  <c:v>0</c:v>
                </c:pt>
                <c:pt idx="6">
                  <c:v>0</c:v>
                </c:pt>
                <c:pt idx="7">
                  <c:v>0</c:v>
                </c:pt>
              </c:numCache>
            </c:numRef>
          </c:xVal>
          <c:yVal>
            <c:numRef>
              <c:f>'Q1'!$U$3:$U$10</c:f>
              <c:numCache>
                <c:ptCount val="8"/>
                <c:pt idx="0">
                  <c:v>0</c:v>
                </c:pt>
                <c:pt idx="1">
                  <c:v>0</c:v>
                </c:pt>
                <c:pt idx="2">
                  <c:v>0</c:v>
                </c:pt>
                <c:pt idx="3">
                  <c:v>0</c:v>
                </c:pt>
                <c:pt idx="4">
                  <c:v>0</c:v>
                </c:pt>
                <c:pt idx="5">
                  <c:v>0</c:v>
                </c:pt>
                <c:pt idx="6">
                  <c:v>0</c:v>
                </c:pt>
                <c:pt idx="7">
                  <c:v>0</c:v>
                </c:pt>
              </c:numCache>
            </c:numRef>
          </c:yVal>
          <c:smooth val="1"/>
        </c:ser>
        <c:axId val="55330731"/>
        <c:axId val="28214532"/>
      </c:scatterChart>
      <c:valAx>
        <c:axId val="55330731"/>
        <c:scaling>
          <c:orientation val="minMax"/>
          <c:max val="500"/>
          <c:min val="0"/>
        </c:scaling>
        <c:axPos val="b"/>
        <c:title>
          <c:tx>
            <c:rich>
              <a:bodyPr vert="horz" rot="0" anchor="ctr"/>
              <a:lstStyle/>
              <a:p>
                <a:pPr algn="ctr">
                  <a:defRPr/>
                </a:pPr>
                <a:r>
                  <a:rPr lang="en-US" cap="none" sz="850" b="1" i="0" u="none" baseline="0">
                    <a:latin typeface="Arial"/>
                    <a:ea typeface="Arial"/>
                    <a:cs typeface="Arial"/>
                  </a:rPr>
                  <a:t>Quantity</a:t>
                </a:r>
              </a:p>
            </c:rich>
          </c:tx>
          <c:layout/>
          <c:overlay val="0"/>
          <c:spPr>
            <a:noFill/>
            <a:ln>
              <a:noFill/>
            </a:ln>
          </c:spPr>
        </c:title>
        <c:delete val="0"/>
        <c:numFmt formatCode="General" sourceLinked="1"/>
        <c:majorTickMark val="out"/>
        <c:minorTickMark val="none"/>
        <c:tickLblPos val="nextTo"/>
        <c:crossAx val="28214532"/>
        <c:crosses val="autoZero"/>
        <c:crossBetween val="midCat"/>
        <c:dispUnits/>
        <c:majorUnit val="50"/>
        <c:minorUnit val="25"/>
      </c:valAx>
      <c:valAx>
        <c:axId val="28214532"/>
        <c:scaling>
          <c:orientation val="minMax"/>
          <c:max val="26"/>
          <c:min val="0"/>
        </c:scaling>
        <c:axPos val="l"/>
        <c:title>
          <c:tx>
            <c:rich>
              <a:bodyPr vert="horz" rot="-5400000" anchor="ctr"/>
              <a:lstStyle/>
              <a:p>
                <a:pPr algn="ctr">
                  <a:defRPr/>
                </a:pPr>
                <a:r>
                  <a:rPr lang="en-US" cap="none" sz="825" b="1" i="0" u="none" baseline="0">
                    <a:latin typeface="Arial"/>
                    <a:ea typeface="Arial"/>
                    <a:cs typeface="Arial"/>
                  </a:rPr>
                  <a:t>$/unit</a:t>
                </a:r>
              </a:p>
            </c:rich>
          </c:tx>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330731"/>
        <c:crossesAt val="0"/>
        <c:crossBetween val="midCat"/>
        <c:dispUnits/>
        <c:majorUnit val="1"/>
        <c:minorUnit val="0.5"/>
      </c:valAx>
      <c:spPr>
        <a:noFill/>
        <a:ln w="12700">
          <a:solidFill>
            <a:srgbClr val="808080"/>
          </a:solidFill>
        </a:ln>
      </c:spPr>
    </c:plotArea>
    <c:plotVisOnly val="1"/>
    <c:dispBlanksAs val="gap"/>
    <c:showDLblsOverMax val="0"/>
  </c:chart>
  <c:spPr>
    <a:noFill/>
  </c:spPr>
  <c:txPr>
    <a:bodyPr vert="horz" rot="0"/>
    <a:lstStyle/>
    <a:p>
      <a:pPr>
        <a:defRPr lang="en-US" cap="none" sz="105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Deadweight loss Analysis</a:t>
            </a:r>
          </a:p>
        </c:rich>
      </c:tx>
      <c:layout/>
      <c:spPr>
        <a:noFill/>
        <a:ln>
          <a:noFill/>
        </a:ln>
      </c:spPr>
    </c:title>
    <c:plotArea>
      <c:layout>
        <c:manualLayout>
          <c:xMode val="edge"/>
          <c:yMode val="edge"/>
          <c:x val="0.10175"/>
          <c:y val="0.1345"/>
          <c:w val="0.86725"/>
          <c:h val="0.74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'Q2'!$B$21:$B$31</c:f>
              <c:numCache>
                <c:ptCount val="11"/>
                <c:pt idx="0">
                  <c:v>0</c:v>
                </c:pt>
                <c:pt idx="1">
                  <c:v>0</c:v>
                </c:pt>
                <c:pt idx="2">
                  <c:v>0</c:v>
                </c:pt>
                <c:pt idx="3">
                  <c:v>0</c:v>
                </c:pt>
                <c:pt idx="4">
                  <c:v>0</c:v>
                </c:pt>
                <c:pt idx="5">
                  <c:v>0</c:v>
                </c:pt>
                <c:pt idx="6">
                  <c:v>0</c:v>
                </c:pt>
                <c:pt idx="7">
                  <c:v>0</c:v>
                </c:pt>
                <c:pt idx="8">
                  <c:v>0</c:v>
                </c:pt>
                <c:pt idx="9">
                  <c:v>0</c:v>
                </c:pt>
                <c:pt idx="10">
                  <c:v>0</c:v>
                </c:pt>
              </c:numCache>
            </c:numRef>
          </c:xVal>
          <c:yVal>
            <c:numRef>
              <c:f>'Q2'!$A$21:$A$31</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52604197"/>
        <c:axId val="3675726"/>
      </c:scatterChart>
      <c:valAx>
        <c:axId val="52604197"/>
        <c:scaling>
          <c:orientation val="minMax"/>
          <c:max val="200"/>
        </c:scaling>
        <c:axPos val="b"/>
        <c:title>
          <c:tx>
            <c:rich>
              <a:bodyPr vert="horz" rot="0" anchor="ctr"/>
              <a:lstStyle/>
              <a:p>
                <a:pPr algn="ctr">
                  <a:defRPr/>
                </a:pPr>
                <a:r>
                  <a:rPr lang="en-US" cap="none" sz="1425" b="1" i="0" u="none" baseline="0">
                    <a:latin typeface="Arial"/>
                    <a:ea typeface="Arial"/>
                    <a:cs typeface="Arial"/>
                  </a:rPr>
                  <a:t>quantity(tons/day)</a:t>
                </a:r>
              </a:p>
            </c:rich>
          </c:tx>
          <c:layout/>
          <c:overlay val="0"/>
          <c:spPr>
            <a:noFill/>
            <a:ln>
              <a:noFill/>
            </a:ln>
          </c:spPr>
        </c:title>
        <c:delete val="0"/>
        <c:numFmt formatCode="General" sourceLinked="1"/>
        <c:majorTickMark val="out"/>
        <c:minorTickMark val="none"/>
        <c:tickLblPos val="nextTo"/>
        <c:crossAx val="3675726"/>
        <c:crosses val="autoZero"/>
        <c:crossBetween val="midCat"/>
        <c:dispUnits/>
        <c:majorUnit val="20"/>
      </c:valAx>
      <c:valAx>
        <c:axId val="3675726"/>
        <c:scaling>
          <c:orientation val="minMax"/>
          <c:max val="1000"/>
        </c:scaling>
        <c:axPos val="l"/>
        <c:title>
          <c:tx>
            <c:rich>
              <a:bodyPr vert="horz" rot="-5400000" anchor="ctr"/>
              <a:lstStyle/>
              <a:p>
                <a:pPr algn="ctr">
                  <a:defRPr/>
                </a:pPr>
                <a:r>
                  <a:rPr lang="en-US" cap="none" sz="1425" b="1" i="0" u="none" baseline="0">
                    <a:latin typeface="Arial"/>
                    <a:ea typeface="Arial"/>
                    <a:cs typeface="Arial"/>
                  </a:rPr>
                  <a:t>price($/ton)</a:t>
                </a:r>
              </a:p>
            </c:rich>
          </c:tx>
          <c:layout/>
          <c:overlay val="0"/>
          <c:spPr>
            <a:noFill/>
            <a:ln>
              <a:noFill/>
            </a:ln>
          </c:spPr>
        </c:title>
        <c:delete val="0"/>
        <c:numFmt formatCode="General" sourceLinked="1"/>
        <c:majorTickMark val="out"/>
        <c:minorTickMark val="none"/>
        <c:tickLblPos val="nextTo"/>
        <c:crossAx val="5260419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47625</xdr:rowOff>
    </xdr:from>
    <xdr:to>
      <xdr:col>3</xdr:col>
      <xdr:colOff>304800</xdr:colOff>
      <xdr:row>6</xdr:row>
      <xdr:rowOff>57150</xdr:rowOff>
    </xdr:to>
    <xdr:sp>
      <xdr:nvSpPr>
        <xdr:cNvPr id="1" name="Text 49"/>
        <xdr:cNvSpPr txBox="1">
          <a:spLocks noChangeArrowheads="1"/>
        </xdr:cNvSpPr>
      </xdr:nvSpPr>
      <xdr:spPr>
        <a:xfrm>
          <a:off x="85725" y="47625"/>
          <a:ext cx="3143250" cy="9810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Economics 101-dl Introductory Microeconomics
Professor J. Wissink
Problem Set - IO
</a:t>
          </a:r>
          <a:r>
            <a:rPr lang="en-US" cap="none" sz="1000" b="1" i="0" u="none" baseline="0">
              <a:latin typeface="Arial"/>
              <a:ea typeface="Arial"/>
              <a:cs typeface="Arial"/>
            </a:rPr>
            <a:t>
</a:t>
          </a:r>
          <a:r>
            <a:rPr lang="en-US" cap="none" sz="1000" b="1" i="0" u="none" baseline="0">
              <a:solidFill>
                <a:srgbClr val="0000FF"/>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7</xdr:col>
      <xdr:colOff>447675</xdr:colOff>
      <xdr:row>16</xdr:row>
      <xdr:rowOff>123825</xdr:rowOff>
    </xdr:to>
    <xdr:sp>
      <xdr:nvSpPr>
        <xdr:cNvPr id="1" name="Text 1"/>
        <xdr:cNvSpPr txBox="1">
          <a:spLocks noChangeArrowheads="1"/>
        </xdr:cNvSpPr>
      </xdr:nvSpPr>
      <xdr:spPr>
        <a:xfrm>
          <a:off x="28575" y="9525"/>
          <a:ext cx="5343525" cy="27051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2.  You are asked to analyze the shrimp fishing industry off the coast of New Orleans.  Here are the facts.  Initially, shrimp fishing is a purely competitive industry.  Each shrimp firm, that is, the owner of a shrimp boat, owns only a single boat and there is only one size boat that can be used.  A boat can make only one fishing trip per day and a trip will always yield a catch of exactly 1 ton of shrimp.  A fishing trip costs $400; there are no fixed costs to consider.  The industry demand curve for shrimp is detailed in the chart below.     
(a) If the industry is in long-run equilibrium, what is the price of shrimp and how many boat-firms are in the industry?
(b) Now a monopolist contemplates entering the industry and buying up all the existing boat-firms and erecting an effective barrier against the entry of new boat-firms.  There are no economies or diseconomies of scale, so the monopolist can catch as many tons of shrimp as he wants for a cost of $400 per ton.  As the sole producer of shrimp (no pun intended), the monopolist will maximize profits by catching how many tons fishes per day? What is his profit?
(c) Is it accurate to say that the monopolist charges the highest price that the consumer will pay for shrimp?  Explain.
(d) What is the deadweight loss resulting from this monopoly?  
  </a:t>
          </a:r>
        </a:p>
      </xdr:txBody>
    </xdr:sp>
    <xdr:clientData/>
  </xdr:twoCellAnchor>
  <xdr:twoCellAnchor>
    <xdr:from>
      <xdr:col>0</xdr:col>
      <xdr:colOff>0</xdr:colOff>
      <xdr:row>31</xdr:row>
      <xdr:rowOff>85725</xdr:rowOff>
    </xdr:from>
    <xdr:to>
      <xdr:col>7</xdr:col>
      <xdr:colOff>514350</xdr:colOff>
      <xdr:row>46</xdr:row>
      <xdr:rowOff>9525</xdr:rowOff>
    </xdr:to>
    <xdr:sp>
      <xdr:nvSpPr>
        <xdr:cNvPr id="2" name="Rectangle 19"/>
        <xdr:cNvSpPr>
          <a:spLocks/>
        </xdr:cNvSpPr>
      </xdr:nvSpPr>
      <xdr:spPr>
        <a:xfrm>
          <a:off x="0" y="5410200"/>
          <a:ext cx="5438775" cy="235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For a long-run equilibrium we need P=MC=ATC=$400.  To have a market equilibrium we need to satisfy demand at P=400, which implies the equilibrium quantity is 120 tons  per day. Since each boat can catch only one ton each day, we need 120 boat-firms in the fishing industry.
(b) A profit maximizing monopolist will charge the price such that MR=MC. This occurs when price equals $700/ton and the output is 60 tons/day. By doing this, the monopolist can get $42000/day(=700*60) of total revenue and the total cost is $24000(=400*60). Therefore, the monopolist will get $18,000/day of profit.
(c) Yes, sort of.  The demand price is the highest price the consumer is willing to pay for the last unit produced and consumed.  You could argue that the monopolist only charges the highest price the consumer is willing to pay for the last ton of shrimp.  For all the other units the reservation (or maximum) price is more than what they pay so there is consumer surplus.  
(d) The deadweight loss is the blue triangle shown on the graph below.  There is $9000/day (=0.5*(700-400)*(120-60)) of deadweight loss.</a:t>
          </a:r>
        </a:p>
      </xdr:txBody>
    </xdr:sp>
    <xdr:clientData/>
  </xdr:twoCellAnchor>
  <xdr:twoCellAnchor>
    <xdr:from>
      <xdr:col>0</xdr:col>
      <xdr:colOff>57150</xdr:colOff>
      <xdr:row>52</xdr:row>
      <xdr:rowOff>38100</xdr:rowOff>
    </xdr:from>
    <xdr:to>
      <xdr:col>7</xdr:col>
      <xdr:colOff>209550</xdr:colOff>
      <xdr:row>81</xdr:row>
      <xdr:rowOff>152400</xdr:rowOff>
    </xdr:to>
    <xdr:graphicFrame>
      <xdr:nvGraphicFramePr>
        <xdr:cNvPr id="3" name="Chart 21"/>
        <xdr:cNvGraphicFramePr/>
      </xdr:nvGraphicFramePr>
      <xdr:xfrm>
        <a:off x="57150" y="8763000"/>
        <a:ext cx="5076825" cy="48101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505450" cy="1676400"/>
    <xdr:sp>
      <xdr:nvSpPr>
        <xdr:cNvPr id="1" name="Text 1"/>
        <xdr:cNvSpPr txBox="1">
          <a:spLocks noChangeArrowheads="1"/>
        </xdr:cNvSpPr>
      </xdr:nvSpPr>
      <xdr:spPr>
        <a:xfrm>
          <a:off x="0" y="0"/>
          <a:ext cx="5505450" cy="16764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  Microsoft is planning on issuing a new Office 00 software package to educational institutions and businesses.  Based on old sales data, Microsoft estimates the demand for educational institutions and businesses to be described in the tables below.  The marginal cost of each Office 00 package is constant at $40.  Microsoft incurred approximately $300,000,000 in fixed costs to develop the Office 00 program.  (a) What is Microsoft's profit from the optimal single price for the combined business and education markets? Show your work. (Hint: Use the midpoint formula to compute marginal revenue.)  (b) If Microsoft practices price discrimination, what is Microsoft's profit maximizing price and quantity for the separate business and educational markets? (MC = $40 for both markets.)  (c) What are Microsoft's combined economic profits when it price discriminates?  </a:t>
          </a:r>
        </a:p>
      </xdr:txBody>
    </xdr:sp>
    <xdr:clientData/>
  </xdr:oneCellAnchor>
  <xdr:twoCellAnchor>
    <xdr:from>
      <xdr:col>0</xdr:col>
      <xdr:colOff>0</xdr:colOff>
      <xdr:row>46</xdr:row>
      <xdr:rowOff>28575</xdr:rowOff>
    </xdr:from>
    <xdr:to>
      <xdr:col>8</xdr:col>
      <xdr:colOff>619125</xdr:colOff>
      <xdr:row>53</xdr:row>
      <xdr:rowOff>123825</xdr:rowOff>
    </xdr:to>
    <xdr:sp>
      <xdr:nvSpPr>
        <xdr:cNvPr id="2" name="Text 2"/>
        <xdr:cNvSpPr txBox="1">
          <a:spLocks noChangeArrowheads="1"/>
        </xdr:cNvSpPr>
      </xdr:nvSpPr>
      <xdr:spPr>
        <a:xfrm>
          <a:off x="0" y="8001000"/>
          <a:ext cx="6124575" cy="122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Microsoft's profit from the optimal single price occurs when the marginal revenue equals the marginal cost.  After combining the quantities demanded at each price level, this situation occurs when price is $550 a unit, 1,000,000 units sold and Microsoft earns an economic profit of $210,000,000. ( MR = MC, blue highlight.)  (b)  If Microsoft price discriminates then we must analyze each market separately.  Again, profits are maximized when MR = MC and this occurs at a price of $580 and 900,000 units for businesses (yellow highlight) and at a price of $250 and 350,000 units for educational institutions. (green highlight)  (c)  With price discrimination, total profits are $259,500,000 and the calculations are shown in the table above.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638800" cy="1743075"/>
    <xdr:sp>
      <xdr:nvSpPr>
        <xdr:cNvPr id="1" name="Text 4"/>
        <xdr:cNvSpPr txBox="1">
          <a:spLocks noChangeArrowheads="1"/>
        </xdr:cNvSpPr>
      </xdr:nvSpPr>
      <xdr:spPr>
        <a:xfrm>
          <a:off x="0" y="0"/>
          <a:ext cx="5638800" cy="17430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4.  Suppose Tops and Wegmans are the only two big grocery stores in a small town. They open their grocery store from 8 a.m. to midnight and have revenues of $4 million/year and costs of $2.5 million/year each.  Now Tops and Wegmans are individually considering extending their operating hours to 24 hours/day. If one store extends its hours and its rival store doesn't, the store extending its hours will increase its revenues by 40% and its costs by 50%, while its rival store will lose 20% of its revenues and 20% of its costs.  If they both extend their hours, both will see revenues increase by 10% and costs increase by 20%.  (a) Construct the payoff matrix for this game and find the Nash equilibrium.  Make Tops the "row player" and Wegmans the "column player."  (b) Which outcome maximizes the joint profit of these two stores?  (c) Suppose Wegmans promises to give Tops $0.32 million/year if Tops doesn't extend its hours. Should Tops accept this offer? </a:t>
          </a:r>
        </a:p>
      </xdr:txBody>
    </xdr:sp>
    <xdr:clientData/>
  </xdr:oneCellAnchor>
  <xdr:twoCellAnchor>
    <xdr:from>
      <xdr:col>0</xdr:col>
      <xdr:colOff>0</xdr:colOff>
      <xdr:row>18</xdr:row>
      <xdr:rowOff>123825</xdr:rowOff>
    </xdr:from>
    <xdr:to>
      <xdr:col>6</xdr:col>
      <xdr:colOff>466725</xdr:colOff>
      <xdr:row>34</xdr:row>
      <xdr:rowOff>114300</xdr:rowOff>
    </xdr:to>
    <xdr:sp>
      <xdr:nvSpPr>
        <xdr:cNvPr id="2" name="Text 5"/>
        <xdr:cNvSpPr txBox="1">
          <a:spLocks noChangeArrowheads="1"/>
        </xdr:cNvSpPr>
      </xdr:nvSpPr>
      <xdr:spPr>
        <a:xfrm>
          <a:off x="0" y="2990850"/>
          <a:ext cx="5753100" cy="2581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The payoff matrix is illustrated in Table (a) above. The first entry in each cell denotes Tops' payoff and the second entry denotes Wegmans' payoff. The Nash noncooperative equilibrium is illustrated in the table above.  Tops and Wegmans will both open 24 hours a day and each will receive $1.4 million in profit.  The light green entries (light gray) are Tops' best responses against each of Wegmans' decisions.  The purple entries (dark gray) are Wegmans' best responses against each of Tops' decisions.  Notice that opening 24 hours a day is a best response for Tops to either of Wegmans' decisions.  The same is true for Wegmans: staying open all day is a best response for Wegmans to either of Tops' decisions. Therefore, staying open all day is a dominant strategy for both firms. 
(b) The joint profit is maximized when one of the store opens 24 hours a day and the other store opens 16 hours a day. They will earn 3.05 million per year in total.    
(c) The payoff matrix incorporating Wegmans's proposed payments to Tops is illustrated in Table (c) below. In this situation, there is no dominant strategy for Tops. However, the Nash equilibrium is that Wegmans opens 24 hours a day and  Tops does not. In the new Nash equilibrium, Tops will get $1.52 million each year. Since Tops earns more profit if it accepts the offer (as compared to its equilibrium profits in  the previous part), Tops will accept Wegmans's offer.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38100</xdr:rowOff>
    </xdr:from>
    <xdr:ext cx="5924550" cy="8562975"/>
    <xdr:sp>
      <xdr:nvSpPr>
        <xdr:cNvPr id="1" name="Text 1"/>
        <xdr:cNvSpPr txBox="1">
          <a:spLocks noChangeArrowheads="1"/>
        </xdr:cNvSpPr>
      </xdr:nvSpPr>
      <xdr:spPr>
        <a:xfrm>
          <a:off x="28575" y="38100"/>
          <a:ext cx="5924550" cy="85629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5. Multiple Choice.
i.   When an increase in the scale of production leads to lower long run average costs, the technology is exhibiting 
a. diminishing returns. 
b. diseconomies of scale.
c. constant returns to scale.
</a:t>
          </a:r>
          <a:r>
            <a:rPr lang="en-US" cap="none" sz="1000" b="1" i="0" u="none" baseline="0">
              <a:latin typeface="Arial"/>
              <a:ea typeface="Arial"/>
              <a:cs typeface="Arial"/>
            </a:rPr>
            <a:t>d. economies of scale.</a:t>
          </a:r>
          <a:r>
            <a:rPr lang="en-US" cap="none" sz="1000" b="0" i="0" u="none" baseline="0">
              <a:latin typeface="Arial"/>
              <a:ea typeface="Arial"/>
              <a:cs typeface="Arial"/>
            </a:rPr>
            <a:t>
e. none of the above.
ii.  In an imperfectly competitive industry 
a. a single firm has no control over the price of its output. 
</a:t>
          </a:r>
          <a:r>
            <a:rPr lang="en-US" cap="none" sz="1000" b="1" i="0" u="none" baseline="0">
              <a:latin typeface="Arial"/>
              <a:ea typeface="Arial"/>
              <a:cs typeface="Arial"/>
            </a:rPr>
            <a:t>b. a single firm has some control over the price of its output. </a:t>
          </a:r>
          <a:r>
            <a:rPr lang="en-US" cap="none" sz="1000" b="0" i="0" u="none" baseline="0">
              <a:latin typeface="Arial"/>
              <a:ea typeface="Arial"/>
              <a:cs typeface="Arial"/>
            </a:rPr>
            <a:t>
c. a single firm will charge the price that maximizes revenue. 
d. the government will always regulate the output price.
iii.  Which of the following conditions is true for a long-run equilibrium in a simple monopoly market? 
a. Consumers' surplus equals producers' surplus. 
</a:t>
          </a:r>
          <a:r>
            <a:rPr lang="en-US" cap="none" sz="1000" b="1" i="0" u="none" baseline="0">
              <a:latin typeface="Arial"/>
              <a:ea typeface="Arial"/>
              <a:cs typeface="Arial"/>
            </a:rPr>
            <a:t>b. Equilibrium price equals social marginal benefit. </a:t>
          </a:r>
          <a:r>
            <a:rPr lang="en-US" cap="none" sz="1000" b="0" i="0" u="none" baseline="0">
              <a:latin typeface="Arial"/>
              <a:ea typeface="Arial"/>
              <a:cs typeface="Arial"/>
            </a:rPr>
            <a:t>
c. Equilibrium price equals social marginal cost. 
d. Net social surplus is maximized. 
e. The firm is allocatively efficient 
iv.  In the Bertrand-Nash equilibrium for a duopoly, which one of the following statements is false?
a. The combined total output of the duopolists is greater than the level of output that would be produced if there were a simple monopolist serving the same market.
b.    The joint economic profit of the duopolists is less than the economic profit of a simple monopolist in the same market.
c.   The deadweight loss in the Bertrand-Nash equilibrium is less than the deadweight loss from a simple monopolist operating in the same market.
</a:t>
          </a:r>
          <a:r>
            <a:rPr lang="en-US" cap="none" sz="1000" b="1" i="0" u="none" baseline="0">
              <a:latin typeface="Arial"/>
              <a:ea typeface="Arial"/>
              <a:cs typeface="Arial"/>
            </a:rPr>
            <a:t>d.  The market price in the Bertrand-Nash equilibrium is greater than the perfectly competitive market price.</a:t>
          </a:r>
          <a:r>
            <a:rPr lang="en-US" cap="none" sz="1000" b="0" i="0" u="none" baseline="0">
              <a:latin typeface="Arial"/>
              <a:ea typeface="Arial"/>
              <a:cs typeface="Arial"/>
            </a:rPr>
            <a:t>
e.  If the two duopolists have the same cost structure, they will both be better off (higher profits for each) if they collude and act as a simple monopolist, dividing production equally.
v)  Suppose that the finger nail manicuring business is perfectly competitive and in long run equilibrium. If the cost of a license to run a finger nail manicuring shop rises, what will happen to the typical firm's cost curves?
a.  The firm's long run marginal cost curve shifts up, but none of the short run curves change.
b.  The firm's short run average variable cost curve shifts up at every point.
c.  The firm's long run average fixed cost curve shifts down.
d.  The firm's long run and short run average total cost curves shift up and the firm's marginal cost curves shift down.
</a:t>
          </a:r>
          <a:r>
            <a:rPr lang="en-US" cap="none" sz="1000" b="1" i="0" u="none" baseline="0">
              <a:latin typeface="Arial"/>
              <a:ea typeface="Arial"/>
              <a:cs typeface="Arial"/>
            </a:rPr>
            <a:t>e.  The firm's long run and short run average total cost curves shift up and the marginal cost curves remain unchanged.
</a:t>
          </a:r>
          <a:r>
            <a:rPr lang="en-US" cap="none" sz="1000" b="0" i="0" u="none" baseline="0">
              <a:latin typeface="Arial"/>
              <a:ea typeface="Arial"/>
              <a:cs typeface="Arial"/>
            </a:rPr>
            <a:t>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38100</xdr:rowOff>
    </xdr:from>
    <xdr:ext cx="5705475" cy="2514600"/>
    <xdr:sp>
      <xdr:nvSpPr>
        <xdr:cNvPr id="1" name="Text 1"/>
        <xdr:cNvSpPr txBox="1">
          <a:spLocks noChangeArrowheads="1"/>
        </xdr:cNvSpPr>
      </xdr:nvSpPr>
      <xdr:spPr>
        <a:xfrm>
          <a:off x="28575" y="38100"/>
          <a:ext cx="5705475" cy="25146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6.  In Key West Florida, one of the hottest bars to be seen at is Captain Tony's Saloon (run by the infamous Captain Tony). Tony's total cost function for making and serving drinks on any given night is: </a:t>
          </a:r>
          <a:r>
            <a:rPr lang="en-US" cap="none" sz="1000" b="1" i="0" u="none" baseline="0">
              <a:latin typeface="Arial"/>
              <a:ea typeface="Arial"/>
              <a:cs typeface="Arial"/>
            </a:rPr>
            <a:t>tc = $2X</a:t>
          </a:r>
          <a:r>
            <a:rPr lang="en-US" cap="none" sz="1000" b="0" i="0" u="none" baseline="0">
              <a:latin typeface="Arial"/>
              <a:ea typeface="Arial"/>
              <a:cs typeface="Arial"/>
            </a:rPr>
            <a:t>, where X is the number of drinks. Note this implies his marginal cost is constant and equal to $2.00. 
A slew of economists are in town living it up at the Red Roof Inn. Suppose that a group of them, affectionately known as the "Wild Bunch" and numbering 100, has persuaded Captain Tony to open his saloon exclusively for them.  He agrees.
Suppose that each member of the Wild Bunch has the same demand function for drinks:</a:t>
          </a:r>
          <a:r>
            <a:rPr lang="en-US" cap="none" sz="1000" b="1" i="0" u="none" baseline="0">
              <a:latin typeface="Arial"/>
              <a:ea typeface="Arial"/>
              <a:cs typeface="Arial"/>
            </a:rPr>
            <a:t> x</a:t>
          </a:r>
          <a:r>
            <a:rPr lang="en-US" cap="none" sz="1000" b="1" i="0" u="none" baseline="30000">
              <a:latin typeface="Arial"/>
              <a:ea typeface="Arial"/>
              <a:cs typeface="Arial"/>
            </a:rPr>
            <a:t>D</a:t>
          </a:r>
          <a:r>
            <a:rPr lang="en-US" cap="none" sz="1000" b="1" i="0" u="none" baseline="0">
              <a:latin typeface="Arial"/>
              <a:ea typeface="Arial"/>
              <a:cs typeface="Arial"/>
            </a:rPr>
            <a:t>=12-2P</a:t>
          </a:r>
          <a:r>
            <a:rPr lang="en-US" cap="none" sz="1000" b="0" i="0" u="none" baseline="0">
              <a:latin typeface="Arial"/>
              <a:ea typeface="Arial"/>
              <a:cs typeface="Arial"/>
            </a:rPr>
            <a:t> (where P is the price of a drink). On a graph, illustrate the Wild Bunch's demand curve; Captain Tony's marginal revenue curve; and Captain Tony's marginal cost curve. What is the profit maximizing number of drinks and price charged per drink to these rowdy economists? How much profit does Tony make? Calculate consumers' and producer's surplus. </a:t>
          </a:r>
        </a:p>
      </xdr:txBody>
    </xdr:sp>
    <xdr:clientData/>
  </xdr:oneCellAnchor>
  <xdr:twoCellAnchor>
    <xdr:from>
      <xdr:col>0</xdr:col>
      <xdr:colOff>76200</xdr:colOff>
      <xdr:row>17</xdr:row>
      <xdr:rowOff>9525</xdr:rowOff>
    </xdr:from>
    <xdr:to>
      <xdr:col>7</xdr:col>
      <xdr:colOff>361950</xdr:colOff>
      <xdr:row>24</xdr:row>
      <xdr:rowOff>0</xdr:rowOff>
    </xdr:to>
    <xdr:sp>
      <xdr:nvSpPr>
        <xdr:cNvPr id="2" name="TextBox 2"/>
        <xdr:cNvSpPr txBox="1">
          <a:spLocks noChangeArrowheads="1"/>
        </xdr:cNvSpPr>
      </xdr:nvSpPr>
      <xdr:spPr>
        <a:xfrm>
          <a:off x="76200" y="2762250"/>
          <a:ext cx="5657850"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If x</a:t>
          </a:r>
          <a:r>
            <a:rPr lang="en-US" cap="none" sz="1000" b="0" i="0" u="none" baseline="30000">
              <a:latin typeface="Arial"/>
              <a:ea typeface="Arial"/>
              <a:cs typeface="Arial"/>
            </a:rPr>
            <a:t>D</a:t>
          </a:r>
          <a:r>
            <a:rPr lang="en-US" cap="none" sz="1000" b="0" i="0" u="none" baseline="0">
              <a:latin typeface="Arial"/>
              <a:ea typeface="Arial"/>
              <a:cs typeface="Arial"/>
            </a:rPr>
            <a:t> = 12 - 2P, then X</a:t>
          </a:r>
          <a:r>
            <a:rPr lang="en-US" cap="none" sz="1000" b="0" i="0" u="none" baseline="30000">
              <a:latin typeface="Arial"/>
              <a:ea typeface="Arial"/>
              <a:cs typeface="Arial"/>
            </a:rPr>
            <a:t>D</a:t>
          </a:r>
          <a:r>
            <a:rPr lang="en-US" cap="none" sz="1000" b="0" i="0" u="none" baseline="0">
              <a:latin typeface="Arial"/>
              <a:ea typeface="Arial"/>
              <a:cs typeface="Arial"/>
            </a:rPr>
            <a:t> = 1200 - 200P (aggregate demand) and P</a:t>
          </a:r>
          <a:r>
            <a:rPr lang="en-US" cap="none" sz="1000" b="0" i="0" u="none" baseline="30000">
              <a:latin typeface="Arial"/>
              <a:ea typeface="Arial"/>
              <a:cs typeface="Arial"/>
            </a:rPr>
            <a:t>D</a:t>
          </a:r>
          <a:r>
            <a:rPr lang="en-US" cap="none" sz="1000" b="0" i="0" u="none" baseline="0">
              <a:latin typeface="Arial"/>
              <a:ea typeface="Arial"/>
              <a:cs typeface="Arial"/>
            </a:rPr>
            <a:t> = 6 - (1/200)X   (the demand curve we graph).  From this it follows that $mr = 6 - (2/200)X.  We know that $mc = 2.  We also know that to profit maximize you set mr = mc:  i.e., 6-(2/200)X = 2   X</a:t>
          </a:r>
          <a:r>
            <a:rPr lang="en-US" cap="none" sz="1000" b="0" i="0" u="none" baseline="30000">
              <a:latin typeface="Arial"/>
              <a:ea typeface="Arial"/>
              <a:cs typeface="Arial"/>
            </a:rPr>
            <a:t>M</a:t>
          </a:r>
          <a:r>
            <a:rPr lang="en-US" cap="none" sz="1000" b="0" i="0" u="none" baseline="0">
              <a:latin typeface="Arial"/>
              <a:ea typeface="Arial"/>
              <a:cs typeface="Arial"/>
            </a:rPr>
            <a:t>=400; x</a:t>
          </a:r>
          <a:r>
            <a:rPr lang="en-US" cap="none" sz="1000" b="0" i="0" u="none" baseline="30000">
              <a:latin typeface="Arial"/>
              <a:ea typeface="Arial"/>
              <a:cs typeface="Arial"/>
            </a:rPr>
            <a:t>M</a:t>
          </a:r>
          <a:r>
            <a:rPr lang="en-US" cap="none" sz="1000" b="0" i="0" u="none" baseline="0">
              <a:latin typeface="Arial"/>
              <a:ea typeface="Arial"/>
              <a:cs typeface="Arial"/>
            </a:rPr>
            <a:t>=4; P</a:t>
          </a:r>
          <a:r>
            <a:rPr lang="en-US" cap="none" sz="1000" b="0" i="0" u="none" baseline="30000">
              <a:latin typeface="Arial"/>
              <a:ea typeface="Arial"/>
              <a:cs typeface="Arial"/>
            </a:rPr>
            <a:t>M</a:t>
          </a:r>
          <a:r>
            <a:rPr lang="en-US" cap="none" sz="1000" b="0" i="0" u="none" baseline="0">
              <a:latin typeface="Arial"/>
              <a:ea typeface="Arial"/>
              <a:cs typeface="Arial"/>
            </a:rPr>
            <a:t>=$4;  profit</a:t>
          </a:r>
          <a:r>
            <a:rPr lang="en-US" cap="none" sz="1000" b="0" i="0" u="none" baseline="30000">
              <a:latin typeface="Arial"/>
              <a:ea typeface="Arial"/>
              <a:cs typeface="Arial"/>
            </a:rPr>
            <a:t>M</a:t>
          </a:r>
          <a:r>
            <a:rPr lang="en-US" cap="none" sz="1000" b="0" i="0" u="none" baseline="0">
              <a:latin typeface="Arial"/>
              <a:ea typeface="Arial"/>
              <a:cs typeface="Arial"/>
            </a:rPr>
            <a:t>=$800.  At X</a:t>
          </a:r>
          <a:r>
            <a:rPr lang="en-US" cap="none" sz="1000" b="0" i="0" u="none" baseline="30000">
              <a:latin typeface="Arial"/>
              <a:ea typeface="Arial"/>
              <a:cs typeface="Arial"/>
            </a:rPr>
            <a:t>M</a:t>
          </a:r>
          <a:r>
            <a:rPr lang="en-US" cap="none" sz="1000" b="0" i="0" u="none" baseline="0">
              <a:latin typeface="Arial"/>
              <a:ea typeface="Arial"/>
              <a:cs typeface="Arial"/>
            </a:rPr>
            <a:t>, consumer surplus is ½(2)(400) = $400.  At X</a:t>
          </a:r>
          <a:r>
            <a:rPr lang="en-US" cap="none" sz="1000" b="0" i="0" u="none" baseline="30000">
              <a:latin typeface="Arial"/>
              <a:ea typeface="Arial"/>
              <a:cs typeface="Arial"/>
            </a:rPr>
            <a:t>M</a:t>
          </a:r>
          <a:r>
            <a:rPr lang="en-US" cap="none" sz="1000" b="0" i="0" u="none" baseline="0">
              <a:latin typeface="Arial"/>
              <a:ea typeface="Arial"/>
              <a:cs typeface="Arial"/>
            </a:rPr>
            <a:t>, producer surplus is (2)(400) = $800.  Note that net social surplus is 400 + 800 = $1200.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0.91175</cdr:x>
      <cdr:y>0.38175</cdr:y>
    </cdr:from>
    <cdr:to>
      <cdr:x>0.9945</cdr:x>
      <cdr:y>0.48575</cdr:y>
    </cdr:to>
    <cdr:sp>
      <cdr:nvSpPr>
        <cdr:cNvPr id="1" name="Rectangle 1"/>
        <cdr:cNvSpPr>
          <a:spLocks/>
        </cdr:cNvSpPr>
      </cdr:nvSpPr>
      <cdr:spPr>
        <a:xfrm>
          <a:off x="3438525" y="1600200"/>
          <a:ext cx="314325" cy="4381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AVC</a:t>
          </a:r>
        </a:p>
      </cdr:txBody>
    </cdr:sp>
  </cdr:relSizeAnchor>
  <cdr:relSizeAnchor xmlns:cdr="http://schemas.openxmlformats.org/drawingml/2006/chartDrawing">
    <cdr:from>
      <cdr:x>0.37075</cdr:x>
      <cdr:y>0.08625</cdr:y>
    </cdr:from>
    <cdr:to>
      <cdr:x>0.47225</cdr:x>
      <cdr:y>0.1385</cdr:y>
    </cdr:to>
    <cdr:sp>
      <cdr:nvSpPr>
        <cdr:cNvPr id="2" name="Rectangle 2"/>
        <cdr:cNvSpPr>
          <a:spLocks/>
        </cdr:cNvSpPr>
      </cdr:nvSpPr>
      <cdr:spPr>
        <a:xfrm>
          <a:off x="1390650" y="361950"/>
          <a:ext cx="3810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ATC</a:t>
          </a:r>
        </a:p>
      </cdr:txBody>
    </cdr:sp>
  </cdr:relSizeAnchor>
  <cdr:relSizeAnchor xmlns:cdr="http://schemas.openxmlformats.org/drawingml/2006/chartDrawing">
    <cdr:from>
      <cdr:x>0.3095</cdr:x>
      <cdr:y>0.632</cdr:y>
    </cdr:from>
    <cdr:to>
      <cdr:x>0.388</cdr:x>
      <cdr:y>0.71075</cdr:y>
    </cdr:to>
    <cdr:sp>
      <cdr:nvSpPr>
        <cdr:cNvPr id="3" name="Rectangle 3"/>
        <cdr:cNvSpPr>
          <a:spLocks/>
        </cdr:cNvSpPr>
      </cdr:nvSpPr>
      <cdr:spPr>
        <a:xfrm>
          <a:off x="1162050" y="2647950"/>
          <a:ext cx="295275" cy="3333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MC</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0.94925</cdr:x>
      <cdr:y>0.574</cdr:y>
    </cdr:from>
    <cdr:to>
      <cdr:x>0.9935</cdr:x>
      <cdr:y>0.6455</cdr:y>
    </cdr:to>
    <cdr:sp>
      <cdr:nvSpPr>
        <cdr:cNvPr id="1" name="Rectangle 1"/>
        <cdr:cNvSpPr>
          <a:spLocks/>
        </cdr:cNvSpPr>
      </cdr:nvSpPr>
      <cdr:spPr>
        <a:xfrm>
          <a:off x="3648075" y="2409825"/>
          <a:ext cx="1714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a:t>
          </a:r>
        </a:p>
      </cdr:txBody>
    </cdr:sp>
  </cdr:relSizeAnchor>
  <cdr:relSizeAnchor xmlns:cdr="http://schemas.openxmlformats.org/drawingml/2006/chartDrawing">
    <cdr:from>
      <cdr:x>0.93575</cdr:x>
      <cdr:y>0.0895</cdr:y>
    </cdr:from>
    <cdr:to>
      <cdr:x>0.98575</cdr:x>
      <cdr:y>0.17275</cdr:y>
    </cdr:to>
    <cdr:sp>
      <cdr:nvSpPr>
        <cdr:cNvPr id="2" name="Rectangle 2"/>
        <cdr:cNvSpPr>
          <a:spLocks/>
        </cdr:cNvSpPr>
      </cdr:nvSpPr>
      <cdr:spPr>
        <a:xfrm>
          <a:off x="3600450" y="371475"/>
          <a:ext cx="190500" cy="3524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0.39475</cdr:x>
      <cdr:y>0.14225</cdr:y>
    </cdr:from>
    <cdr:to>
      <cdr:x>0.4495</cdr:x>
      <cdr:y>0.21325</cdr:y>
    </cdr:to>
    <cdr:sp>
      <cdr:nvSpPr>
        <cdr:cNvPr id="1" name="Rectangle 1"/>
        <cdr:cNvSpPr>
          <a:spLocks/>
        </cdr:cNvSpPr>
      </cdr:nvSpPr>
      <cdr:spPr>
        <a:xfrm>
          <a:off x="1514475" y="590550"/>
          <a:ext cx="209550"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a:t>
          </a:r>
        </a:p>
      </cdr:txBody>
    </cdr:sp>
  </cdr:relSizeAnchor>
  <cdr:relSizeAnchor xmlns:cdr="http://schemas.openxmlformats.org/drawingml/2006/chartDrawing">
    <cdr:from>
      <cdr:x>0.8735</cdr:x>
      <cdr:y>0.214</cdr:y>
    </cdr:from>
    <cdr:to>
      <cdr:x>0.921</cdr:x>
      <cdr:y>0.2595</cdr:y>
    </cdr:to>
    <cdr:sp>
      <cdr:nvSpPr>
        <cdr:cNvPr id="2" name="Rectangle 2"/>
        <cdr:cNvSpPr>
          <a:spLocks/>
        </cdr:cNvSpPr>
      </cdr:nvSpPr>
      <cdr:spPr>
        <a:xfrm>
          <a:off x="3362325" y="895350"/>
          <a:ext cx="180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a:t>
          </a:r>
        </a:p>
      </cdr:txBody>
    </cdr:sp>
  </cdr:relSizeAnchor>
  <cdr:relSizeAnchor xmlns:cdr="http://schemas.openxmlformats.org/drawingml/2006/chartDrawing">
    <cdr:from>
      <cdr:x>0.139</cdr:x>
      <cdr:y>0.38375</cdr:y>
    </cdr:from>
    <cdr:to>
      <cdr:x>1</cdr:x>
      <cdr:y>0.38375</cdr:y>
    </cdr:to>
    <cdr:sp>
      <cdr:nvSpPr>
        <cdr:cNvPr id="3" name="Line 3"/>
        <cdr:cNvSpPr>
          <a:spLocks/>
        </cdr:cNvSpPr>
      </cdr:nvSpPr>
      <cdr:spPr>
        <a:xfrm>
          <a:off x="533400" y="1609725"/>
          <a:ext cx="332422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0.7435</cdr:x>
      <cdr:y>0.5</cdr:y>
    </cdr:from>
    <cdr:to>
      <cdr:x>0.8505</cdr:x>
      <cdr:y>0.6045</cdr:y>
    </cdr:to>
    <cdr:sp>
      <cdr:nvSpPr>
        <cdr:cNvPr id="1" name="Rectangle 1"/>
        <cdr:cNvSpPr>
          <a:spLocks/>
        </cdr:cNvSpPr>
      </cdr:nvSpPr>
      <cdr:spPr>
        <a:xfrm>
          <a:off x="2809875" y="2105025"/>
          <a:ext cx="400050" cy="4381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AVC</a:t>
          </a:r>
        </a:p>
      </cdr:txBody>
    </cdr:sp>
  </cdr:relSizeAnchor>
  <cdr:relSizeAnchor xmlns:cdr="http://schemas.openxmlformats.org/drawingml/2006/chartDrawing">
    <cdr:from>
      <cdr:x>0.34375</cdr:x>
      <cdr:y>0.167</cdr:y>
    </cdr:from>
    <cdr:to>
      <cdr:x>0.44525</cdr:x>
      <cdr:y>0.22025</cdr:y>
    </cdr:to>
    <cdr:sp>
      <cdr:nvSpPr>
        <cdr:cNvPr id="2" name="Rectangle 2"/>
        <cdr:cNvSpPr>
          <a:spLocks/>
        </cdr:cNvSpPr>
      </cdr:nvSpPr>
      <cdr:spPr>
        <a:xfrm>
          <a:off x="1295400" y="695325"/>
          <a:ext cx="38100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ATC</a:t>
          </a:r>
        </a:p>
      </cdr:txBody>
    </cdr:sp>
  </cdr:relSizeAnchor>
  <cdr:relSizeAnchor xmlns:cdr="http://schemas.openxmlformats.org/drawingml/2006/chartDrawing">
    <cdr:from>
      <cdr:x>0.29325</cdr:x>
      <cdr:y>0.63225</cdr:y>
    </cdr:from>
    <cdr:to>
      <cdr:x>0.37125</cdr:x>
      <cdr:y>0.71025</cdr:y>
    </cdr:to>
    <cdr:sp>
      <cdr:nvSpPr>
        <cdr:cNvPr id="3" name="Rectangle 3"/>
        <cdr:cNvSpPr>
          <a:spLocks/>
        </cdr:cNvSpPr>
      </cdr:nvSpPr>
      <cdr:spPr>
        <a:xfrm>
          <a:off x="1104900" y="2657475"/>
          <a:ext cx="295275"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MC</a:t>
          </a:r>
        </a:p>
      </cdr:txBody>
    </cdr:sp>
  </cdr:relSizeAnchor>
  <cdr:relSizeAnchor xmlns:cdr="http://schemas.openxmlformats.org/drawingml/2006/chartDrawing">
    <cdr:from>
      <cdr:x>0.00225</cdr:x>
      <cdr:y>0.38375</cdr:y>
    </cdr:from>
    <cdr:to>
      <cdr:x>0.9245</cdr:x>
      <cdr:y>0.38575</cdr:y>
    </cdr:to>
    <cdr:sp>
      <cdr:nvSpPr>
        <cdr:cNvPr id="4" name="Line 4"/>
        <cdr:cNvSpPr>
          <a:spLocks/>
        </cdr:cNvSpPr>
      </cdr:nvSpPr>
      <cdr:spPr>
        <a:xfrm>
          <a:off x="0" y="1609725"/>
          <a:ext cx="3486150" cy="9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0.697</cdr:x>
      <cdr:y>0.297</cdr:y>
    </cdr:from>
    <cdr:to>
      <cdr:x>0.697</cdr:x>
      <cdr:y>0.855</cdr:y>
    </cdr:to>
    <cdr:sp>
      <cdr:nvSpPr>
        <cdr:cNvPr id="5" name="Line 5"/>
        <cdr:cNvSpPr>
          <a:spLocks/>
        </cdr:cNvSpPr>
      </cdr:nvSpPr>
      <cdr:spPr>
        <a:xfrm flipV="1">
          <a:off x="2628900" y="1247775"/>
          <a:ext cx="0" cy="23526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0.13925</cdr:x>
      <cdr:y>0.297</cdr:y>
    </cdr:from>
    <cdr:to>
      <cdr:x>0.6995</cdr:x>
      <cdr:y>0.383</cdr:y>
    </cdr:to>
    <cdr:sp>
      <cdr:nvSpPr>
        <cdr:cNvPr id="6" name="Rectangle 6"/>
        <cdr:cNvSpPr>
          <a:spLocks/>
        </cdr:cNvSpPr>
      </cdr:nvSpPr>
      <cdr:spPr>
        <a:xfrm>
          <a:off x="523875" y="1247775"/>
          <a:ext cx="2114550" cy="361950"/>
        </a:xfrm>
        <a:prstGeom prst="rect">
          <a:avLst/>
        </a:prstGeom>
        <a:solidFill>
          <a:srgbClr val="00FFFF">
            <a:alpha val="50000"/>
          </a:srgbClr>
        </a:solidFill>
        <a:ln w="9525" cmpd="sng">
          <a:solidFill>
            <a:srgbClr val="000000"/>
          </a:solidFill>
          <a:headEnd type="none"/>
          <a:tailEnd type="none"/>
        </a:ln>
      </cdr:spPr>
      <cdr:txBody>
        <a:bodyPr vertOverflow="clip" wrap="square"/>
        <a:p>
          <a:pPr algn="ctr">
            <a:defRPr/>
          </a:pPr>
          <a:r>
            <a:rPr lang="en-US" cap="none" sz="1050" b="0" i="0" u="none" baseline="0">
              <a:latin typeface="Arial"/>
              <a:ea typeface="Arial"/>
              <a:cs typeface="Arial"/>
            </a:rPr>
            <a:t>Economic Loss</a:t>
          </a:r>
        </a:p>
      </cdr:txBody>
    </cdr:sp>
  </cdr:relSizeAnchor>
  <cdr:relSizeAnchor xmlns:cdr="http://schemas.openxmlformats.org/drawingml/2006/chartDrawing">
    <cdr:from>
      <cdr:x>0.53175</cdr:x>
      <cdr:y>0.505</cdr:y>
    </cdr:from>
    <cdr:to>
      <cdr:x>0.557</cdr:x>
      <cdr:y>0.52775</cdr:y>
    </cdr:to>
    <cdr:sp>
      <cdr:nvSpPr>
        <cdr:cNvPr id="7" name="Oval 7"/>
        <cdr:cNvSpPr>
          <a:spLocks/>
        </cdr:cNvSpPr>
      </cdr:nvSpPr>
      <cdr:spPr>
        <a:xfrm>
          <a:off x="2009775" y="2124075"/>
          <a:ext cx="95250" cy="95250"/>
        </a:xfrm>
        <a:prstGeom prst="ellipse">
          <a:avLst/>
        </a:prstGeom>
        <a:solidFill>
          <a:srgbClr val="000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0.487</cdr:x>
      <cdr:y>0.63225</cdr:y>
    </cdr:from>
    <cdr:to>
      <cdr:x>0.63875</cdr:x>
      <cdr:y>0.71525</cdr:y>
    </cdr:to>
    <cdr:sp>
      <cdr:nvSpPr>
        <cdr:cNvPr id="8" name="Rectangle 8"/>
        <cdr:cNvSpPr>
          <a:spLocks/>
        </cdr:cNvSpPr>
      </cdr:nvSpPr>
      <cdr:spPr>
        <a:xfrm>
          <a:off x="1838325" y="2657475"/>
          <a:ext cx="571500" cy="35242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Shutdown Point</a:t>
          </a:r>
        </a:p>
      </cdr:txBody>
    </cdr:sp>
  </cdr:relSizeAnchor>
  <cdr:relSizeAnchor xmlns:cdr="http://schemas.openxmlformats.org/drawingml/2006/chartDrawing">
    <cdr:from>
      <cdr:x>0.531</cdr:x>
      <cdr:y>0.54275</cdr:y>
    </cdr:from>
    <cdr:to>
      <cdr:x>0.5435</cdr:x>
      <cdr:y>0.63225</cdr:y>
    </cdr:to>
    <cdr:sp>
      <cdr:nvSpPr>
        <cdr:cNvPr id="9" name="Line 10"/>
        <cdr:cNvSpPr>
          <a:spLocks/>
        </cdr:cNvSpPr>
      </cdr:nvSpPr>
      <cdr:spPr>
        <a:xfrm flipV="1">
          <a:off x="2000250" y="2276475"/>
          <a:ext cx="47625"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0.4865</cdr:x>
      <cdr:y>0.17</cdr:y>
    </cdr:from>
    <cdr:to>
      <cdr:x>0.5235</cdr:x>
      <cdr:y>0.219</cdr:y>
    </cdr:to>
    <cdr:sp>
      <cdr:nvSpPr>
        <cdr:cNvPr id="1" name="Rectangle 1"/>
        <cdr:cNvSpPr>
          <a:spLocks/>
        </cdr:cNvSpPr>
      </cdr:nvSpPr>
      <cdr:spPr>
        <a:xfrm>
          <a:off x="1876425" y="714375"/>
          <a:ext cx="14287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D</a:t>
          </a:r>
        </a:p>
      </cdr:txBody>
    </cdr:sp>
  </cdr:relSizeAnchor>
  <cdr:relSizeAnchor xmlns:cdr="http://schemas.openxmlformats.org/drawingml/2006/chartDrawing">
    <cdr:from>
      <cdr:x>0.8705</cdr:x>
      <cdr:y>0.219</cdr:y>
    </cdr:from>
    <cdr:to>
      <cdr:x>0.92275</cdr:x>
      <cdr:y>0.27725</cdr:y>
    </cdr:to>
    <cdr:sp>
      <cdr:nvSpPr>
        <cdr:cNvPr id="2" name="Rectangle 2"/>
        <cdr:cNvSpPr>
          <a:spLocks/>
        </cdr:cNvSpPr>
      </cdr:nvSpPr>
      <cdr:spPr>
        <a:xfrm>
          <a:off x="3362325" y="923925"/>
          <a:ext cx="200025" cy="2476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a:t>
          </a:r>
        </a:p>
      </cdr:txBody>
    </cdr:sp>
  </cdr:relSizeAnchor>
  <cdr:relSizeAnchor xmlns:cdr="http://schemas.openxmlformats.org/drawingml/2006/chartDrawing">
    <cdr:from>
      <cdr:x>0.13625</cdr:x>
      <cdr:y>0.29975</cdr:y>
    </cdr:from>
    <cdr:to>
      <cdr:x>0.9975</cdr:x>
      <cdr:y>0.29975</cdr:y>
    </cdr:to>
    <cdr:sp>
      <cdr:nvSpPr>
        <cdr:cNvPr id="3" name="Line 3"/>
        <cdr:cNvSpPr>
          <a:spLocks/>
        </cdr:cNvSpPr>
      </cdr:nvSpPr>
      <cdr:spPr>
        <a:xfrm>
          <a:off x="523875" y="1257300"/>
          <a:ext cx="3333750"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0.44925</cdr:x>
      <cdr:y>0.3595</cdr:y>
    </cdr:from>
    <cdr:to>
      <cdr:x>0.54175</cdr:x>
      <cdr:y>0.424</cdr:y>
    </cdr:to>
    <cdr:sp>
      <cdr:nvSpPr>
        <cdr:cNvPr id="4" name="Rectangle 11"/>
        <cdr:cNvSpPr>
          <a:spLocks/>
        </cdr:cNvSpPr>
      </cdr:nvSpPr>
      <cdr:spPr>
        <a:xfrm>
          <a:off x="1733550" y="1514475"/>
          <a:ext cx="361950" cy="276225"/>
        </a:xfrm>
        <a:prstGeom prst="rect">
          <a:avLst/>
        </a:prstGeom>
        <a:noFill/>
        <a:ln w="9525" cmpd="sng">
          <a:noFill/>
        </a:ln>
      </cdr:spPr>
      <cdr:txBody>
        <a:bodyPr vertOverflow="clip" wrap="square"/>
        <a:p>
          <a:pPr algn="l">
            <a:defRPr/>
          </a:pPr>
          <a:r>
            <a:rPr lang="en-US" cap="none" sz="1075" b="0" i="0" u="none" baseline="0">
              <a:latin typeface="Arial"/>
              <a:ea typeface="Arial"/>
              <a:cs typeface="Arial"/>
            </a:rPr>
            <a:t>S</a:t>
          </a:r>
          <a:r>
            <a:rPr lang="en-US" cap="none" sz="1075" b="0" i="0" u="none" baseline="-25000">
              <a:latin typeface="Arial"/>
              <a:ea typeface="Arial"/>
              <a:cs typeface="Arial"/>
            </a:rPr>
            <a:t>new</a:t>
          </a:r>
        </a:p>
      </cdr:txBody>
    </cdr:sp>
  </cdr:relSizeAnchor>
  <cdr:relSizeAnchor xmlns:cdr="http://schemas.openxmlformats.org/drawingml/2006/chartDrawing">
    <cdr:from>
      <cdr:x>0.61875</cdr:x>
      <cdr:y>0.29975</cdr:y>
    </cdr:from>
    <cdr:to>
      <cdr:x>0.61875</cdr:x>
      <cdr:y>0.85325</cdr:y>
    </cdr:to>
    <cdr:sp>
      <cdr:nvSpPr>
        <cdr:cNvPr id="5" name="Line 12"/>
        <cdr:cNvSpPr>
          <a:spLocks/>
        </cdr:cNvSpPr>
      </cdr:nvSpPr>
      <cdr:spPr>
        <a:xfrm>
          <a:off x="2390775" y="1257300"/>
          <a:ext cx="0" cy="23336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0.74675</cdr:x>
      <cdr:y>0.5</cdr:y>
    </cdr:from>
    <cdr:to>
      <cdr:x>0.85375</cdr:x>
      <cdr:y>0.60375</cdr:y>
    </cdr:to>
    <cdr:sp>
      <cdr:nvSpPr>
        <cdr:cNvPr id="1" name="Rectangle 1"/>
        <cdr:cNvSpPr>
          <a:spLocks/>
        </cdr:cNvSpPr>
      </cdr:nvSpPr>
      <cdr:spPr>
        <a:xfrm>
          <a:off x="2828925" y="2105025"/>
          <a:ext cx="409575" cy="4381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AVC</a:t>
          </a:r>
        </a:p>
      </cdr:txBody>
    </cdr:sp>
  </cdr:relSizeAnchor>
  <cdr:relSizeAnchor xmlns:cdr="http://schemas.openxmlformats.org/drawingml/2006/chartDrawing">
    <cdr:from>
      <cdr:x>0.34425</cdr:x>
      <cdr:y>0.1665</cdr:y>
    </cdr:from>
    <cdr:to>
      <cdr:x>0.4465</cdr:x>
      <cdr:y>0.22</cdr:y>
    </cdr:to>
    <cdr:sp>
      <cdr:nvSpPr>
        <cdr:cNvPr id="2" name="Rectangle 2"/>
        <cdr:cNvSpPr>
          <a:spLocks/>
        </cdr:cNvSpPr>
      </cdr:nvSpPr>
      <cdr:spPr>
        <a:xfrm>
          <a:off x="1304925" y="695325"/>
          <a:ext cx="3905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ATC</a:t>
          </a:r>
        </a:p>
      </cdr:txBody>
    </cdr:sp>
  </cdr:relSizeAnchor>
  <cdr:relSizeAnchor xmlns:cdr="http://schemas.openxmlformats.org/drawingml/2006/chartDrawing">
    <cdr:from>
      <cdr:x>0.29375</cdr:x>
      <cdr:y>0.63225</cdr:y>
    </cdr:from>
    <cdr:to>
      <cdr:x>0.3725</cdr:x>
      <cdr:y>0.71025</cdr:y>
    </cdr:to>
    <cdr:sp>
      <cdr:nvSpPr>
        <cdr:cNvPr id="3" name="Rectangle 3"/>
        <cdr:cNvSpPr>
          <a:spLocks/>
        </cdr:cNvSpPr>
      </cdr:nvSpPr>
      <cdr:spPr>
        <a:xfrm>
          <a:off x="1104900" y="2667000"/>
          <a:ext cx="295275" cy="3333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MC</a:t>
          </a:r>
        </a:p>
      </cdr:txBody>
    </cdr:sp>
  </cdr:relSizeAnchor>
  <cdr:relSizeAnchor xmlns:cdr="http://schemas.openxmlformats.org/drawingml/2006/chartDrawing">
    <cdr:from>
      <cdr:x>0.002</cdr:x>
      <cdr:y>0.298</cdr:y>
    </cdr:from>
    <cdr:to>
      <cdr:x>0.928</cdr:x>
      <cdr:y>0.30025</cdr:y>
    </cdr:to>
    <cdr:sp>
      <cdr:nvSpPr>
        <cdr:cNvPr id="4" name="Line 4"/>
        <cdr:cNvSpPr>
          <a:spLocks/>
        </cdr:cNvSpPr>
      </cdr:nvSpPr>
      <cdr:spPr>
        <a:xfrm>
          <a:off x="0" y="1257300"/>
          <a:ext cx="3514725" cy="9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0.779</cdr:x>
      <cdr:y>0.30025</cdr:y>
    </cdr:from>
    <cdr:to>
      <cdr:x>0.779</cdr:x>
      <cdr:y>0.858</cdr:y>
    </cdr:to>
    <cdr:sp>
      <cdr:nvSpPr>
        <cdr:cNvPr id="5" name="Line 5"/>
        <cdr:cNvSpPr>
          <a:spLocks/>
        </cdr:cNvSpPr>
      </cdr:nvSpPr>
      <cdr:spPr>
        <a:xfrm flipV="1">
          <a:off x="2952750" y="1266825"/>
          <a:ext cx="0" cy="23526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107</xdr:row>
      <xdr:rowOff>133350</xdr:rowOff>
    </xdr:from>
    <xdr:to>
      <xdr:col>8</xdr:col>
      <xdr:colOff>495300</xdr:colOff>
      <xdr:row>123</xdr:row>
      <xdr:rowOff>19050</xdr:rowOff>
    </xdr:to>
    <xdr:sp>
      <xdr:nvSpPr>
        <xdr:cNvPr id="1" name="Text 58"/>
        <xdr:cNvSpPr txBox="1">
          <a:spLocks noChangeArrowheads="1"/>
        </xdr:cNvSpPr>
      </xdr:nvSpPr>
      <xdr:spPr>
        <a:xfrm>
          <a:off x="0" y="18440400"/>
          <a:ext cx="5429250" cy="2981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 In the long run, each firm earns zero economic profit which implies that the market price should be equal to the minimum value of average total cost. This occurs when P* = $20/unit. At the short run equilibrium market price of $17/unit, firms in this industry are losing money. They will begin to exit the market. This shifts the market supply curve to the left, causing an increase in the equilibrium market price. Firms will keep exiting the market until the long run equilibrium price of $20/unit is reached. At this price, each firm produces 400 units of output and each firms earns zero economic profit. No firm has an incentive to enter or exit the market. See graph (c) for details.
(d)  In the long run, the equilibrium price is $20/unit and each firm produces 400 units of output. This is the unique minimum efficient scale for these firms. At the price of $20/unit, market quantity demanded is 300,000 units. Therefore, we need 750 (=300,000/400) firms to remain in this industry to support the long run equilibrium. In the original short run, the equilibrium price was $17/unit and each firm produced 350 units of goods. The market equilibrium quantity was 350,000 units. Therefore, there were 1,000 firms in the industry in the original short run. The comparison between the long run equilibrium and short run equilibrium is shown in the table on the right.
</a:t>
          </a:r>
        </a:p>
      </xdr:txBody>
    </xdr:sp>
    <xdr:clientData/>
  </xdr:twoCellAnchor>
  <xdr:oneCellAnchor>
    <xdr:from>
      <xdr:col>0</xdr:col>
      <xdr:colOff>9525</xdr:colOff>
      <xdr:row>0</xdr:row>
      <xdr:rowOff>0</xdr:rowOff>
    </xdr:from>
    <xdr:ext cx="7591425" cy="1552575"/>
    <xdr:sp>
      <xdr:nvSpPr>
        <xdr:cNvPr id="2" name="Text 4"/>
        <xdr:cNvSpPr txBox="1">
          <a:spLocks noChangeArrowheads="1"/>
        </xdr:cNvSpPr>
      </xdr:nvSpPr>
      <xdr:spPr>
        <a:xfrm>
          <a:off x="9525" y="0"/>
          <a:ext cx="7591425" cy="15525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A perfectly competitive industry is initially at the short-run equilibrium illustrated in the diagrams below.  There are no external economies or diseconomies in the industry. The diagram on the left illustrates the market equilibrium, and the diagram on the right illustrates the individual firm's relevant cost curves. Assume that all firms in this market have identical cost structures. (a) On the firm's graph (the right side graph), label the shutdown point and determine the firm's profit maximizing level of output in the short run. (b) Indicate any profit or loss on your diagram. (c) Find the long run equilibrium price and output for each firm. Explain how the short run equilibrium adjusts to the long run equilibrium, showing all relevant shifts or movements of the demand and/or supply curves. (d) Calculate the number of firms in the short run and in the long run. Compare the number of firms, each firm's output, and the industry's output between the short run equilibrium and the long run equilibrium. </a:t>
          </a:r>
        </a:p>
      </xdr:txBody>
    </xdr:sp>
    <xdr:clientData/>
  </xdr:oneCellAnchor>
  <xdr:twoCellAnchor>
    <xdr:from>
      <xdr:col>6</xdr:col>
      <xdr:colOff>276225</xdr:colOff>
      <xdr:row>7</xdr:row>
      <xdr:rowOff>76200</xdr:rowOff>
    </xdr:from>
    <xdr:to>
      <xdr:col>12</xdr:col>
      <xdr:colOff>485775</xdr:colOff>
      <xdr:row>33</xdr:row>
      <xdr:rowOff>66675</xdr:rowOff>
    </xdr:to>
    <xdr:graphicFrame>
      <xdr:nvGraphicFramePr>
        <xdr:cNvPr id="3" name="Chart 228"/>
        <xdr:cNvGraphicFramePr/>
      </xdr:nvGraphicFramePr>
      <xdr:xfrm>
        <a:off x="3990975" y="1647825"/>
        <a:ext cx="3771900" cy="42005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7</xdr:row>
      <xdr:rowOff>66675</xdr:rowOff>
    </xdr:from>
    <xdr:to>
      <xdr:col>6</xdr:col>
      <xdr:colOff>219075</xdr:colOff>
      <xdr:row>33</xdr:row>
      <xdr:rowOff>57150</xdr:rowOff>
    </xdr:to>
    <xdr:graphicFrame>
      <xdr:nvGraphicFramePr>
        <xdr:cNvPr id="4" name="Chart 229"/>
        <xdr:cNvGraphicFramePr/>
      </xdr:nvGraphicFramePr>
      <xdr:xfrm>
        <a:off x="85725" y="1638300"/>
        <a:ext cx="3848100" cy="4200525"/>
      </xdr:xfrm>
      <a:graphic>
        <a:graphicData uri="http://schemas.openxmlformats.org/drawingml/2006/chart">
          <c:chart xmlns:c="http://schemas.openxmlformats.org/drawingml/2006/chart" r:id="rId2"/>
        </a:graphicData>
      </a:graphic>
    </xdr:graphicFrame>
    <xdr:clientData/>
  </xdr:twoCellAnchor>
  <xdr:twoCellAnchor>
    <xdr:from>
      <xdr:col>4</xdr:col>
      <xdr:colOff>266700</xdr:colOff>
      <xdr:row>36</xdr:row>
      <xdr:rowOff>38100</xdr:rowOff>
    </xdr:from>
    <xdr:to>
      <xdr:col>10</xdr:col>
      <xdr:colOff>0</xdr:colOff>
      <xdr:row>38</xdr:row>
      <xdr:rowOff>38100</xdr:rowOff>
    </xdr:to>
    <xdr:sp>
      <xdr:nvSpPr>
        <xdr:cNvPr id="5" name="Rectangle 246"/>
        <xdr:cNvSpPr>
          <a:spLocks/>
        </xdr:cNvSpPr>
      </xdr:nvSpPr>
      <xdr:spPr>
        <a:xfrm>
          <a:off x="2762250" y="6305550"/>
          <a:ext cx="3390900" cy="323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Short Run Equilibrium</a:t>
          </a:r>
        </a:p>
      </xdr:txBody>
    </xdr:sp>
    <xdr:clientData/>
  </xdr:twoCellAnchor>
  <xdr:twoCellAnchor>
    <xdr:from>
      <xdr:col>0</xdr:col>
      <xdr:colOff>152400</xdr:colOff>
      <xdr:row>64</xdr:row>
      <xdr:rowOff>76200</xdr:rowOff>
    </xdr:from>
    <xdr:to>
      <xdr:col>12</xdr:col>
      <xdr:colOff>457200</xdr:colOff>
      <xdr:row>70</xdr:row>
      <xdr:rowOff>152400</xdr:rowOff>
    </xdr:to>
    <xdr:sp>
      <xdr:nvSpPr>
        <xdr:cNvPr id="6" name="Rectangle 247"/>
        <xdr:cNvSpPr>
          <a:spLocks/>
        </xdr:cNvSpPr>
      </xdr:nvSpPr>
      <xdr:spPr>
        <a:xfrm>
          <a:off x="152400" y="10877550"/>
          <a:ext cx="7581900"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See the diagram for the firm on the right side in graph (a). The shutdown point is the point where the AVC curve intersects the MC curve. The market demand curve intersects the market supply curve at P = $17/unit and Q = 350 thousand. When the price equals $17/unit, each firm produces 350 units.
(b) For each firm, there is an economic loss which is equal to the (blue) shaded rectangle marked "Economic Loss" in the firm's diagram in graph (a). However, since the AVC to produce 350 units is less than the market price, the firm will continue to operate in the short-run.</a:t>
          </a:r>
        </a:p>
      </xdr:txBody>
    </xdr:sp>
    <xdr:clientData/>
  </xdr:twoCellAnchor>
  <xdr:twoCellAnchor>
    <xdr:from>
      <xdr:col>4</xdr:col>
      <xdr:colOff>342900</xdr:colOff>
      <xdr:row>72</xdr:row>
      <xdr:rowOff>133350</xdr:rowOff>
    </xdr:from>
    <xdr:to>
      <xdr:col>7</xdr:col>
      <xdr:colOff>419100</xdr:colOff>
      <xdr:row>74</xdr:row>
      <xdr:rowOff>19050</xdr:rowOff>
    </xdr:to>
    <xdr:sp>
      <xdr:nvSpPr>
        <xdr:cNvPr id="7" name="Rectangle 253"/>
        <xdr:cNvSpPr>
          <a:spLocks/>
        </xdr:cNvSpPr>
      </xdr:nvSpPr>
      <xdr:spPr>
        <a:xfrm>
          <a:off x="2838450" y="12230100"/>
          <a:ext cx="1905000"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 Long Run Equilibrium</a:t>
          </a:r>
        </a:p>
      </xdr:txBody>
    </xdr:sp>
    <xdr:clientData/>
  </xdr:twoCellAnchor>
  <xdr:twoCellAnchor>
    <xdr:from>
      <xdr:col>0</xdr:col>
      <xdr:colOff>0</xdr:colOff>
      <xdr:row>37</xdr:row>
      <xdr:rowOff>66675</xdr:rowOff>
    </xdr:from>
    <xdr:to>
      <xdr:col>6</xdr:col>
      <xdr:colOff>142875</xdr:colOff>
      <xdr:row>63</xdr:row>
      <xdr:rowOff>66675</xdr:rowOff>
    </xdr:to>
    <xdr:graphicFrame>
      <xdr:nvGraphicFramePr>
        <xdr:cNvPr id="8" name="Chart 257"/>
        <xdr:cNvGraphicFramePr/>
      </xdr:nvGraphicFramePr>
      <xdr:xfrm>
        <a:off x="0" y="6496050"/>
        <a:ext cx="3857625" cy="4210050"/>
      </xdr:xfrm>
      <a:graphic>
        <a:graphicData uri="http://schemas.openxmlformats.org/drawingml/2006/chart">
          <c:chart xmlns:c="http://schemas.openxmlformats.org/drawingml/2006/chart" r:id="rId3"/>
        </a:graphicData>
      </a:graphic>
    </xdr:graphicFrame>
    <xdr:clientData/>
  </xdr:twoCellAnchor>
  <xdr:twoCellAnchor>
    <xdr:from>
      <xdr:col>6</xdr:col>
      <xdr:colOff>152400</xdr:colOff>
      <xdr:row>37</xdr:row>
      <xdr:rowOff>66675</xdr:rowOff>
    </xdr:from>
    <xdr:to>
      <xdr:col>12</xdr:col>
      <xdr:colOff>371475</xdr:colOff>
      <xdr:row>63</xdr:row>
      <xdr:rowOff>66675</xdr:rowOff>
    </xdr:to>
    <xdr:graphicFrame>
      <xdr:nvGraphicFramePr>
        <xdr:cNvPr id="9" name="Chart 258"/>
        <xdr:cNvGraphicFramePr/>
      </xdr:nvGraphicFramePr>
      <xdr:xfrm>
        <a:off x="3867150" y="6496050"/>
        <a:ext cx="3781425" cy="42100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74</xdr:row>
      <xdr:rowOff>57150</xdr:rowOff>
    </xdr:from>
    <xdr:to>
      <xdr:col>6</xdr:col>
      <xdr:colOff>152400</xdr:colOff>
      <xdr:row>100</xdr:row>
      <xdr:rowOff>180975</xdr:rowOff>
    </xdr:to>
    <xdr:graphicFrame>
      <xdr:nvGraphicFramePr>
        <xdr:cNvPr id="10" name="Chart 262"/>
        <xdr:cNvGraphicFramePr/>
      </xdr:nvGraphicFramePr>
      <xdr:xfrm>
        <a:off x="0" y="12477750"/>
        <a:ext cx="3867150" cy="4219575"/>
      </xdr:xfrm>
      <a:graphic>
        <a:graphicData uri="http://schemas.openxmlformats.org/drawingml/2006/chart">
          <c:chart xmlns:c="http://schemas.openxmlformats.org/drawingml/2006/chart" r:id="rId5"/>
        </a:graphicData>
      </a:graphic>
    </xdr:graphicFrame>
    <xdr:clientData/>
  </xdr:twoCellAnchor>
  <xdr:twoCellAnchor>
    <xdr:from>
      <xdr:col>6</xdr:col>
      <xdr:colOff>142875</xdr:colOff>
      <xdr:row>74</xdr:row>
      <xdr:rowOff>66675</xdr:rowOff>
    </xdr:from>
    <xdr:to>
      <xdr:col>12</xdr:col>
      <xdr:colOff>371475</xdr:colOff>
      <xdr:row>100</xdr:row>
      <xdr:rowOff>190500</xdr:rowOff>
    </xdr:to>
    <xdr:graphicFrame>
      <xdr:nvGraphicFramePr>
        <xdr:cNvPr id="11" name="Chart 263"/>
        <xdr:cNvGraphicFramePr/>
      </xdr:nvGraphicFramePr>
      <xdr:xfrm>
        <a:off x="3857625" y="12487275"/>
        <a:ext cx="3790950" cy="4219575"/>
      </xdr:xfrm>
      <a:graphic>
        <a:graphicData uri="http://schemas.openxmlformats.org/drawingml/2006/chart">
          <c:chart xmlns:c="http://schemas.openxmlformats.org/drawingml/2006/chart" r:id="rId6"/>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0.23175</cdr:x>
      <cdr:y>0.50475</cdr:y>
    </cdr:from>
    <cdr:to>
      <cdr:x>0.9255</cdr:x>
      <cdr:y>0.50475</cdr:y>
    </cdr:to>
    <cdr:sp>
      <cdr:nvSpPr>
        <cdr:cNvPr id="1" name="Line 2"/>
        <cdr:cNvSpPr>
          <a:spLocks/>
        </cdr:cNvSpPr>
      </cdr:nvSpPr>
      <cdr:spPr>
        <a:xfrm>
          <a:off x="1171575" y="2419350"/>
          <a:ext cx="3524250" cy="0"/>
        </a:xfrm>
        <a:prstGeom prst="line">
          <a:avLst/>
        </a:pr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0.23175</cdr:x>
      <cdr:y>0.17325</cdr:y>
    </cdr:from>
    <cdr:to>
      <cdr:x>0.57925</cdr:x>
      <cdr:y>0.727</cdr:y>
    </cdr:to>
    <cdr:sp>
      <cdr:nvSpPr>
        <cdr:cNvPr id="2" name="Line 4"/>
        <cdr:cNvSpPr>
          <a:spLocks/>
        </cdr:cNvSpPr>
      </cdr:nvSpPr>
      <cdr:spPr>
        <a:xfrm>
          <a:off x="1171575" y="828675"/>
          <a:ext cx="1762125" cy="2667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cdr:x>
      <cdr:y>0.348</cdr:y>
    </cdr:from>
    <cdr:to>
      <cdr:x>0.44</cdr:x>
      <cdr:y>0.727</cdr:y>
    </cdr:to>
    <cdr:sp>
      <cdr:nvSpPr>
        <cdr:cNvPr id="3" name="Line 5"/>
        <cdr:cNvSpPr>
          <a:spLocks/>
        </cdr:cNvSpPr>
      </cdr:nvSpPr>
      <cdr:spPr>
        <a:xfrm flipV="1">
          <a:off x="2219325" y="1666875"/>
          <a:ext cx="9525" cy="18192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0.23175</cdr:x>
      <cdr:y>0.3365</cdr:y>
    </cdr:from>
    <cdr:to>
      <cdr:x>0.44</cdr:x>
      <cdr:y>0.3375</cdr:y>
    </cdr:to>
    <cdr:sp>
      <cdr:nvSpPr>
        <cdr:cNvPr id="4" name="Line 8"/>
        <cdr:cNvSpPr>
          <a:spLocks/>
        </cdr:cNvSpPr>
      </cdr:nvSpPr>
      <cdr:spPr>
        <a:xfrm flipH="1">
          <a:off x="1171575" y="1609725"/>
          <a:ext cx="1057275" cy="9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cdr:x>
      <cdr:y>0.3375</cdr:y>
    </cdr:from>
    <cdr:to>
      <cdr:x>0.64925</cdr:x>
      <cdr:y>0.50475</cdr:y>
    </cdr:to>
    <cdr:sp>
      <cdr:nvSpPr>
        <cdr:cNvPr id="5" name="AutoShape 9"/>
        <cdr:cNvSpPr>
          <a:spLocks/>
        </cdr:cNvSpPr>
      </cdr:nvSpPr>
      <cdr:spPr>
        <a:xfrm>
          <a:off x="2228850" y="1619250"/>
          <a:ext cx="1066800" cy="800100"/>
        </a:xfrm>
        <a:prstGeom prst="rtTriangle">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0.64925</cdr:x>
      <cdr:y>0.50475</cdr:y>
    </cdr:from>
    <cdr:to>
      <cdr:x>0.64925</cdr:x>
      <cdr:y>0.727</cdr:y>
    </cdr:to>
    <cdr:sp>
      <cdr:nvSpPr>
        <cdr:cNvPr id="6" name="Line 11"/>
        <cdr:cNvSpPr>
          <a:spLocks/>
        </cdr:cNvSpPr>
      </cdr:nvSpPr>
      <cdr:spPr>
        <a:xfrm>
          <a:off x="3295650" y="2419350"/>
          <a:ext cx="0" cy="106680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1.vml" /><Relationship Id="rId3" Type="http://schemas.openxmlformats.org/officeDocument/2006/relationships/drawing" Target="../drawings/drawing14.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7:Q42"/>
  <sheetViews>
    <sheetView showGridLines="0" tabSelected="1" workbookViewId="0" topLeftCell="A1">
      <selection activeCell="D2" sqref="D2"/>
    </sheetView>
  </sheetViews>
  <sheetFormatPr defaultColWidth="9.140625" defaultRowHeight="12.75"/>
  <cols>
    <col min="1" max="1" width="15.8515625" style="1" customWidth="1"/>
    <col min="2" max="2" width="13.57421875" style="1" customWidth="1"/>
    <col min="3" max="3" width="14.421875" style="1" customWidth="1"/>
    <col min="4" max="4" width="9.8515625" style="1" customWidth="1"/>
    <col min="5" max="5" width="12.421875" style="1" customWidth="1"/>
    <col min="6" max="8" width="8.57421875" style="1" customWidth="1"/>
    <col min="9" max="9" width="8.28125" style="1" customWidth="1"/>
    <col min="10" max="10" width="8.140625" style="1" customWidth="1"/>
    <col min="11" max="16384" width="9.140625" style="1"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spans="11:13" ht="12.75" customHeight="1">
      <c r="K17" s="107"/>
      <c r="L17" s="107"/>
      <c r="M17" s="108"/>
    </row>
    <row r="18" spans="11:13" ht="12.75" customHeight="1">
      <c r="K18" s="108"/>
      <c r="L18" s="108"/>
      <c r="M18" s="108"/>
    </row>
    <row r="19" spans="1:16" ht="12.75">
      <c r="A19"/>
      <c r="B19"/>
      <c r="C19"/>
      <c r="D19"/>
      <c r="E19"/>
      <c r="F19"/>
      <c r="G19"/>
      <c r="K19" s="108"/>
      <c r="L19" s="108"/>
      <c r="M19" s="109"/>
      <c r="O19"/>
      <c r="P19"/>
    </row>
    <row r="20" spans="1:17" ht="12.75">
      <c r="A20"/>
      <c r="B20"/>
      <c r="C20"/>
      <c r="D20"/>
      <c r="E20"/>
      <c r="F20"/>
      <c r="G20"/>
      <c r="K20" s="108"/>
      <c r="L20"/>
      <c r="M20"/>
      <c r="N20" s="110"/>
      <c r="O20" s="110"/>
      <c r="P20" s="110"/>
      <c r="Q20" s="110"/>
    </row>
    <row r="21" spans="1:14" ht="12.75">
      <c r="A21"/>
      <c r="B21"/>
      <c r="C21"/>
      <c r="D21"/>
      <c r="E21"/>
      <c r="F21"/>
      <c r="G21"/>
      <c r="K21" s="108"/>
      <c r="L21"/>
      <c r="M21"/>
      <c r="N21" s="111"/>
    </row>
    <row r="22" spans="1:14" ht="12.75">
      <c r="A22"/>
      <c r="B22"/>
      <c r="C22"/>
      <c r="D22"/>
      <c r="E22"/>
      <c r="F22"/>
      <c r="G22"/>
      <c r="K22" s="108"/>
      <c r="L22"/>
      <c r="M22"/>
      <c r="N22" s="111"/>
    </row>
    <row r="23" spans="1:14" ht="12.75">
      <c r="A23"/>
      <c r="B23"/>
      <c r="C23"/>
      <c r="D23"/>
      <c r="E23"/>
      <c r="F23"/>
      <c r="G23"/>
      <c r="K23" s="108"/>
      <c r="L23"/>
      <c r="M23"/>
      <c r="N23" s="111"/>
    </row>
    <row r="24" ht="12.75"/>
    <row r="25" ht="12.75"/>
    <row r="26" ht="12.75"/>
    <row r="27" spans="1:12" ht="12.75">
      <c r="A27"/>
      <c r="B27"/>
      <c r="C27"/>
      <c r="D27"/>
      <c r="E27"/>
      <c r="F27"/>
      <c r="G27"/>
      <c r="L27"/>
    </row>
    <row r="28" spans="1:12" ht="12.75">
      <c r="A28"/>
      <c r="B28"/>
      <c r="C28"/>
      <c r="D28"/>
      <c r="E28"/>
      <c r="F28"/>
      <c r="G28"/>
      <c r="L28"/>
    </row>
    <row r="29" spans="1:12" ht="12.75">
      <c r="A29"/>
      <c r="B29"/>
      <c r="C29"/>
      <c r="D29"/>
      <c r="E29"/>
      <c r="F29"/>
      <c r="G29"/>
      <c r="L29"/>
    </row>
    <row r="30" spans="1:12" ht="12.75">
      <c r="A30"/>
      <c r="B30"/>
      <c r="C30"/>
      <c r="D30"/>
      <c r="E30"/>
      <c r="F30"/>
      <c r="G30"/>
      <c r="L30"/>
    </row>
    <row r="31" spans="1:12" ht="12.75">
      <c r="A31"/>
      <c r="B31"/>
      <c r="C31"/>
      <c r="D31"/>
      <c r="E31"/>
      <c r="F31"/>
      <c r="G31"/>
      <c r="L31"/>
    </row>
    <row r="32" spans="1:12" ht="12.75">
      <c r="A32"/>
      <c r="B32"/>
      <c r="C32"/>
      <c r="D32"/>
      <c r="E32"/>
      <c r="F32"/>
      <c r="G32"/>
      <c r="L32"/>
    </row>
    <row r="33" spans="1:12" ht="12.75">
      <c r="A33"/>
      <c r="B33"/>
      <c r="C33"/>
      <c r="D33"/>
      <c r="E33"/>
      <c r="F33"/>
      <c r="G33"/>
      <c r="L33"/>
    </row>
    <row r="34" spans="1:12" ht="12.75">
      <c r="A34"/>
      <c r="B34"/>
      <c r="C34"/>
      <c r="D34"/>
      <c r="E34"/>
      <c r="F34"/>
      <c r="G34"/>
      <c r="L34"/>
    </row>
    <row r="35" spans="1:12" ht="12.75">
      <c r="A35"/>
      <c r="B35"/>
      <c r="C35"/>
      <c r="D35"/>
      <c r="E35"/>
      <c r="F35"/>
      <c r="G35"/>
      <c r="L35"/>
    </row>
    <row r="36" spans="1:12" ht="12.75">
      <c r="A36"/>
      <c r="B36"/>
      <c r="C36"/>
      <c r="D36"/>
      <c r="E36"/>
      <c r="F36"/>
      <c r="G36"/>
      <c r="L36"/>
    </row>
    <row r="37" spans="1:12" ht="12.75">
      <c r="A37"/>
      <c r="B37"/>
      <c r="C37"/>
      <c r="D37"/>
      <c r="E37"/>
      <c r="F37"/>
      <c r="G37"/>
      <c r="L37"/>
    </row>
    <row r="38" spans="1:12" ht="12.75">
      <c r="A38"/>
      <c r="B38"/>
      <c r="C38"/>
      <c r="D38"/>
      <c r="E38"/>
      <c r="F38"/>
      <c r="G38"/>
      <c r="L38"/>
    </row>
    <row r="39" spans="1:12" ht="12.75">
      <c r="A39"/>
      <c r="B39"/>
      <c r="C39"/>
      <c r="D39"/>
      <c r="E39"/>
      <c r="F39"/>
      <c r="G39"/>
      <c r="L39"/>
    </row>
    <row r="40" spans="1:12" ht="12.75">
      <c r="A40"/>
      <c r="B40"/>
      <c r="C40"/>
      <c r="D40"/>
      <c r="E40"/>
      <c r="F40"/>
      <c r="G40"/>
      <c r="L40"/>
    </row>
    <row r="41" spans="1:12" ht="12.75">
      <c r="A41"/>
      <c r="B41"/>
      <c r="C41"/>
      <c r="D41"/>
      <c r="E41"/>
      <c r="F41"/>
      <c r="G41"/>
      <c r="L41"/>
    </row>
    <row r="42" spans="1:12" ht="12.75">
      <c r="A42"/>
      <c r="B42"/>
      <c r="C42"/>
      <c r="D42"/>
      <c r="E42"/>
      <c r="F42"/>
      <c r="G42"/>
      <c r="L42"/>
    </row>
    <row r="43" ht="12.75"/>
    <row r="44" ht="12.75"/>
    <row r="45" ht="12.75"/>
    <row r="46" ht="12.75"/>
    <row r="47" ht="12.75"/>
    <row r="48" ht="12.75"/>
    <row r="49" ht="12.75"/>
    <row r="50" ht="12.75"/>
    <row r="51" ht="12.75"/>
    <row r="52" ht="12.75"/>
    <row r="53" ht="12.75"/>
    <row r="54" ht="12.75"/>
    <row r="55" ht="12.75"/>
  </sheetData>
  <printOptions/>
  <pageMargins left="0.75" right="0.75" top="0.75" bottom="0.75" header="0.5" footer="0.5"/>
  <pageSetup horizontalDpi="300" verticalDpi="300" orientation="portrait" r:id="rId2"/>
  <headerFooter alignWithMargins="0">
    <oddFooter>&amp;R&amp;A</oddFooter>
  </headerFooter>
  <drawing r:id="rId1"/>
</worksheet>
</file>

<file path=xl/worksheets/sheet2.xml><?xml version="1.0" encoding="utf-8"?>
<worksheet xmlns="http://schemas.openxmlformats.org/spreadsheetml/2006/main" xmlns:r="http://schemas.openxmlformats.org/officeDocument/2006/relationships">
  <dimension ref="A1:V115"/>
  <sheetViews>
    <sheetView showGridLines="0" zoomScale="75" zoomScaleNormal="75" workbookViewId="0" topLeftCell="A1">
      <selection activeCell="L11" sqref="L11"/>
    </sheetView>
  </sheetViews>
  <sheetFormatPr defaultColWidth="9.140625" defaultRowHeight="12.75"/>
  <cols>
    <col min="2" max="2" width="10.00390625" style="0" customWidth="1"/>
    <col min="11" max="11" width="8.8515625" style="0" customWidth="1"/>
    <col min="12" max="12" width="8.00390625" style="0" customWidth="1"/>
    <col min="13" max="13" width="7.8515625" style="0" customWidth="1"/>
  </cols>
  <sheetData>
    <row r="1" spans="14:21" ht="12.75">
      <c r="N1" s="33" t="s">
        <v>14</v>
      </c>
      <c r="O1" s="33"/>
      <c r="P1" s="33"/>
      <c r="Q1" s="30"/>
      <c r="R1" s="33" t="s">
        <v>13</v>
      </c>
      <c r="S1" s="33"/>
      <c r="T1" s="33"/>
      <c r="U1" s="33"/>
    </row>
    <row r="2" spans="14:22" ht="47.25">
      <c r="N2" s="34" t="s">
        <v>2</v>
      </c>
      <c r="O2" s="34" t="s">
        <v>15</v>
      </c>
      <c r="P2" s="34" t="s">
        <v>16</v>
      </c>
      <c r="Q2" s="35"/>
      <c r="R2" s="36" t="s">
        <v>3</v>
      </c>
      <c r="S2" s="36" t="s">
        <v>1</v>
      </c>
      <c r="T2" s="36" t="s">
        <v>4</v>
      </c>
      <c r="U2" s="36" t="s">
        <v>5</v>
      </c>
      <c r="V2" s="32"/>
    </row>
    <row r="3" spans="14:21" ht="12.75">
      <c r="N3" s="30">
        <v>7</v>
      </c>
      <c r="O3" s="30">
        <v>550</v>
      </c>
      <c r="P3" s="30" t="s">
        <v>0</v>
      </c>
      <c r="Q3" s="30"/>
      <c r="R3" s="30">
        <v>150</v>
      </c>
      <c r="S3" s="31">
        <v>7</v>
      </c>
      <c r="T3" s="31">
        <v>13.666666666666666</v>
      </c>
      <c r="U3" s="31">
        <v>31</v>
      </c>
    </row>
    <row r="4" spans="14:21" ht="12.75">
      <c r="N4" s="30">
        <v>9.5</v>
      </c>
      <c r="O4" s="30">
        <v>500</v>
      </c>
      <c r="P4" s="30" t="s">
        <v>0</v>
      </c>
      <c r="Q4" s="30"/>
      <c r="R4" s="30">
        <v>200</v>
      </c>
      <c r="S4" s="31">
        <v>9.5</v>
      </c>
      <c r="T4" s="31">
        <v>12.5</v>
      </c>
      <c r="U4" s="31">
        <v>25.5</v>
      </c>
    </row>
    <row r="5" spans="14:21" ht="12.75">
      <c r="N5" s="30">
        <v>12</v>
      </c>
      <c r="O5" s="30">
        <v>450</v>
      </c>
      <c r="P5" s="30">
        <v>0</v>
      </c>
      <c r="Q5" s="30">
        <f>P5*0.75</f>
        <v>0</v>
      </c>
      <c r="R5" s="30">
        <v>250</v>
      </c>
      <c r="S5" s="31">
        <v>12</v>
      </c>
      <c r="T5" s="31">
        <v>12</v>
      </c>
      <c r="U5" s="31">
        <v>22.4</v>
      </c>
    </row>
    <row r="6" spans="1:22" s="3" customFormat="1" ht="12.75">
      <c r="A6"/>
      <c r="B6"/>
      <c r="C6"/>
      <c r="D6"/>
      <c r="E6"/>
      <c r="F6"/>
      <c r="G6"/>
      <c r="H6"/>
      <c r="I6"/>
      <c r="N6" s="30">
        <v>12</v>
      </c>
      <c r="O6" s="30">
        <v>450</v>
      </c>
      <c r="P6" s="30">
        <v>250</v>
      </c>
      <c r="Q6" s="30">
        <f aca="true" t="shared" si="0" ref="Q6:Q11">P6*0.75</f>
        <v>187.5</v>
      </c>
      <c r="R6" s="30">
        <v>300</v>
      </c>
      <c r="S6" s="31">
        <v>14.5</v>
      </c>
      <c r="T6" s="31">
        <v>12.333333333333334</v>
      </c>
      <c r="U6" s="31">
        <v>21</v>
      </c>
      <c r="V6"/>
    </row>
    <row r="7" spans="14:21" ht="12.75">
      <c r="N7" s="30">
        <v>14.5</v>
      </c>
      <c r="O7" s="30">
        <v>400</v>
      </c>
      <c r="P7" s="30">
        <v>300</v>
      </c>
      <c r="Q7" s="30">
        <f t="shared" si="0"/>
        <v>225</v>
      </c>
      <c r="R7" s="30">
        <v>350</v>
      </c>
      <c r="S7" s="31">
        <v>17</v>
      </c>
      <c r="T7" s="31">
        <v>12.714285714285714</v>
      </c>
      <c r="U7" s="31">
        <v>20.142857142857142</v>
      </c>
    </row>
    <row r="8" spans="14:21" ht="12.75">
      <c r="N8" s="30">
        <v>17</v>
      </c>
      <c r="O8" s="30">
        <v>350</v>
      </c>
      <c r="P8" s="30">
        <v>350</v>
      </c>
      <c r="Q8" s="30">
        <f t="shared" si="0"/>
        <v>262.5</v>
      </c>
      <c r="R8" s="30">
        <v>400</v>
      </c>
      <c r="S8" s="31">
        <v>20</v>
      </c>
      <c r="T8" s="31">
        <v>13.5</v>
      </c>
      <c r="U8" s="31">
        <v>20</v>
      </c>
    </row>
    <row r="9" spans="8:21" ht="12.75">
      <c r="H9" s="16"/>
      <c r="N9" s="30">
        <v>20</v>
      </c>
      <c r="O9" s="30">
        <v>300</v>
      </c>
      <c r="P9" s="30">
        <v>400</v>
      </c>
      <c r="Q9" s="30">
        <f t="shared" si="0"/>
        <v>300</v>
      </c>
      <c r="R9" s="30">
        <v>450</v>
      </c>
      <c r="S9" s="31">
        <v>23</v>
      </c>
      <c r="T9" s="31">
        <v>14.333333333333334</v>
      </c>
      <c r="U9" s="31">
        <v>20.11111111111111</v>
      </c>
    </row>
    <row r="10" spans="14:21" ht="12.75">
      <c r="N10" s="30">
        <v>23</v>
      </c>
      <c r="O10" s="30">
        <v>250</v>
      </c>
      <c r="P10" s="30">
        <v>450</v>
      </c>
      <c r="Q10" s="30">
        <f t="shared" si="0"/>
        <v>337.5</v>
      </c>
      <c r="R10" s="30">
        <v>500</v>
      </c>
      <c r="S10" s="31">
        <v>26</v>
      </c>
      <c r="T10" s="31">
        <v>15.4</v>
      </c>
      <c r="U10" s="31">
        <v>20.6</v>
      </c>
    </row>
    <row r="11" spans="14:22" s="32" customFormat="1" ht="12.75">
      <c r="N11" s="30">
        <v>26</v>
      </c>
      <c r="O11" s="30">
        <v>200</v>
      </c>
      <c r="P11" s="30">
        <v>500</v>
      </c>
      <c r="Q11" s="30">
        <f t="shared" si="0"/>
        <v>375</v>
      </c>
      <c r="R11" s="4"/>
      <c r="S11" s="4"/>
      <c r="T11" s="4"/>
      <c r="U11" s="30"/>
      <c r="V11" s="4"/>
    </row>
    <row r="12" spans="14:22" ht="12.75">
      <c r="N12" s="4"/>
      <c r="O12" s="4"/>
      <c r="P12" s="4"/>
      <c r="Q12" s="4"/>
      <c r="R12" s="4"/>
      <c r="S12" s="4"/>
      <c r="T12" s="4"/>
      <c r="U12" s="4"/>
      <c r="V12" s="4"/>
    </row>
    <row r="13" spans="15:21" ht="12.75">
      <c r="O13" s="4" t="s">
        <v>17</v>
      </c>
      <c r="P13" s="4"/>
      <c r="Q13" s="4"/>
      <c r="R13" s="4"/>
      <c r="S13" s="4"/>
      <c r="T13" s="4"/>
      <c r="U13" s="30"/>
    </row>
    <row r="20" ht="12.75">
      <c r="J20" s="4"/>
    </row>
    <row r="21" ht="12.75">
      <c r="J21" s="4"/>
    </row>
    <row r="22" spans="1:10" ht="12.75">
      <c r="A22" s="4"/>
      <c r="B22" s="4"/>
      <c r="C22" s="4"/>
      <c r="D22" s="4"/>
      <c r="E22" s="4"/>
      <c r="F22" s="4"/>
      <c r="G22" s="4"/>
      <c r="H22" s="4"/>
      <c r="I22" s="4"/>
      <c r="J22" s="4"/>
    </row>
    <row r="23" spans="1:10" ht="12.75">
      <c r="A23" s="4"/>
      <c r="B23" s="4"/>
      <c r="C23" s="4"/>
      <c r="D23" s="4"/>
      <c r="E23" s="4"/>
      <c r="F23" s="4"/>
      <c r="G23" s="4"/>
      <c r="H23" s="4"/>
      <c r="I23" s="4"/>
      <c r="J23" s="4"/>
    </row>
    <row r="24" spans="1:10" ht="12.75">
      <c r="A24" s="4"/>
      <c r="B24" s="4"/>
      <c r="C24" s="4"/>
      <c r="D24" s="4"/>
      <c r="E24" s="4"/>
      <c r="F24" s="4"/>
      <c r="G24" s="4"/>
      <c r="H24" s="4"/>
      <c r="I24" s="4"/>
      <c r="J24" s="4"/>
    </row>
    <row r="25" spans="1:10" ht="12.75">
      <c r="A25" s="4"/>
      <c r="B25" s="4"/>
      <c r="C25" s="4"/>
      <c r="D25" s="4"/>
      <c r="E25" s="4"/>
      <c r="F25" s="4"/>
      <c r="G25" s="4"/>
      <c r="H25" s="4"/>
      <c r="I25" s="4"/>
      <c r="J25" s="4"/>
    </row>
    <row r="26" spans="1:10" ht="12.75">
      <c r="A26" s="4"/>
      <c r="B26" s="4"/>
      <c r="C26" s="4"/>
      <c r="D26" s="4"/>
      <c r="E26" s="4"/>
      <c r="F26" s="4"/>
      <c r="G26" s="4"/>
      <c r="H26" s="4"/>
      <c r="I26" s="4"/>
      <c r="J26" s="4"/>
    </row>
    <row r="27" spans="1:10" ht="12.75">
      <c r="A27" s="4"/>
      <c r="B27" s="4"/>
      <c r="C27" s="4"/>
      <c r="D27" s="4"/>
      <c r="E27" s="4"/>
      <c r="F27" s="4"/>
      <c r="G27" s="4"/>
      <c r="H27" s="4"/>
      <c r="I27" s="4"/>
      <c r="J27" s="4"/>
    </row>
    <row r="28" spans="1:10" ht="12.75">
      <c r="A28" s="4"/>
      <c r="B28" s="4"/>
      <c r="C28" s="4"/>
      <c r="D28" s="4"/>
      <c r="E28" s="4"/>
      <c r="F28" s="4"/>
      <c r="G28" s="4"/>
      <c r="H28" s="4"/>
      <c r="I28" s="4"/>
      <c r="J28" s="4"/>
    </row>
    <row r="29" spans="1:10" ht="12.75">
      <c r="A29" s="4"/>
      <c r="B29" s="4"/>
      <c r="C29" s="4"/>
      <c r="D29" s="4"/>
      <c r="E29" s="4"/>
      <c r="F29" s="4"/>
      <c r="G29" s="4"/>
      <c r="H29" s="4"/>
      <c r="I29" s="4"/>
      <c r="J29" s="4"/>
    </row>
    <row r="30" spans="1:10" ht="12.75">
      <c r="A30" s="4"/>
      <c r="B30" s="4"/>
      <c r="C30" s="4"/>
      <c r="D30" s="4"/>
      <c r="E30" s="4"/>
      <c r="F30" s="4"/>
      <c r="G30" s="4"/>
      <c r="H30" s="4"/>
      <c r="I30" s="4"/>
      <c r="J30" s="4"/>
    </row>
    <row r="31" spans="1:10" ht="12.75">
      <c r="A31" s="4"/>
      <c r="B31" s="4"/>
      <c r="C31" s="4"/>
      <c r="D31" s="4"/>
      <c r="E31" s="4"/>
      <c r="F31" s="4"/>
      <c r="G31" s="4"/>
      <c r="H31" s="4"/>
      <c r="I31" s="4"/>
      <c r="J31" s="4"/>
    </row>
    <row r="32" spans="1:10" ht="12.75">
      <c r="A32" s="4"/>
      <c r="B32" s="4"/>
      <c r="C32" s="4"/>
      <c r="D32" s="4"/>
      <c r="E32" s="4"/>
      <c r="F32" s="4"/>
      <c r="G32" s="4"/>
      <c r="H32" s="4"/>
      <c r="I32" s="4"/>
      <c r="J32" s="4"/>
    </row>
    <row r="33" spans="1:10" ht="12.75">
      <c r="A33" s="4"/>
      <c r="B33" s="4"/>
      <c r="C33" s="4"/>
      <c r="D33" s="4"/>
      <c r="E33" s="4"/>
      <c r="F33" s="4"/>
      <c r="G33" s="4"/>
      <c r="H33" s="4"/>
      <c r="I33" s="4"/>
      <c r="J33" s="4"/>
    </row>
    <row r="34" spans="1:10" ht="12.75">
      <c r="A34" s="4"/>
      <c r="B34" s="4"/>
      <c r="C34" s="4"/>
      <c r="D34" s="4"/>
      <c r="E34" s="4"/>
      <c r="F34" s="4"/>
      <c r="G34" s="4"/>
      <c r="H34" s="4"/>
      <c r="I34" s="4"/>
      <c r="J34" s="4"/>
    </row>
    <row r="35" spans="1:10" ht="12.75">
      <c r="A35" s="4"/>
      <c r="B35" s="4"/>
      <c r="C35" s="4"/>
      <c r="D35" s="4"/>
      <c r="E35" s="4"/>
      <c r="F35" s="4"/>
      <c r="G35" s="4"/>
      <c r="H35" s="4"/>
      <c r="I35" s="4"/>
      <c r="J35" s="4"/>
    </row>
    <row r="36" spans="1:10" ht="12.75">
      <c r="A36" s="4"/>
      <c r="B36" s="4"/>
      <c r="C36" s="4"/>
      <c r="D36" s="4"/>
      <c r="E36" s="4"/>
      <c r="F36" s="4"/>
      <c r="G36" s="4"/>
      <c r="H36" s="4"/>
      <c r="I36" s="4"/>
      <c r="J36" s="4"/>
    </row>
    <row r="37" spans="1:10" ht="12.75">
      <c r="A37" s="4"/>
      <c r="B37" s="4"/>
      <c r="C37" s="4"/>
      <c r="D37" s="4"/>
      <c r="E37" s="4"/>
      <c r="F37" s="4"/>
      <c r="G37" s="4"/>
      <c r="H37" s="4"/>
      <c r="I37" s="4"/>
      <c r="J37" s="4"/>
    </row>
    <row r="38" spans="1:9" ht="12.75">
      <c r="A38" s="4"/>
      <c r="B38" s="4"/>
      <c r="C38" s="4"/>
      <c r="D38" s="4"/>
      <c r="E38" s="4"/>
      <c r="F38" s="4"/>
      <c r="G38" s="4"/>
      <c r="H38" s="4"/>
      <c r="I38" s="4"/>
    </row>
    <row r="39" spans="1:9" ht="12.75">
      <c r="A39" s="4"/>
      <c r="B39" s="4"/>
      <c r="C39" s="4"/>
      <c r="D39" s="4"/>
      <c r="E39" s="4"/>
      <c r="F39" s="4"/>
      <c r="G39" s="4"/>
      <c r="H39" s="4"/>
      <c r="I39" s="4"/>
    </row>
    <row r="40" spans="1:9" ht="12.75">
      <c r="A40" s="4"/>
      <c r="B40" s="4"/>
      <c r="C40" s="4"/>
      <c r="D40" s="4"/>
      <c r="E40" s="4"/>
      <c r="F40" s="4"/>
      <c r="G40" s="4"/>
      <c r="H40" s="4"/>
      <c r="I40" s="4"/>
    </row>
    <row r="41" spans="1:9" ht="12.75">
      <c r="A41" s="4"/>
      <c r="B41" s="4"/>
      <c r="C41" s="4"/>
      <c r="D41" s="4"/>
      <c r="E41" s="4"/>
      <c r="F41" s="4"/>
      <c r="G41" s="4"/>
      <c r="H41" s="4"/>
      <c r="I41" s="4"/>
    </row>
    <row r="42" spans="1:9" ht="12.75">
      <c r="A42" s="4"/>
      <c r="B42" s="4"/>
      <c r="C42" s="4"/>
      <c r="D42" s="4"/>
      <c r="E42" s="4"/>
      <c r="F42" s="4"/>
      <c r="G42" s="4"/>
      <c r="H42" s="4"/>
      <c r="I42" s="4"/>
    </row>
    <row r="43" spans="1:9" ht="12.75">
      <c r="A43" s="4"/>
      <c r="B43" s="4"/>
      <c r="C43" s="4"/>
      <c r="D43" s="4"/>
      <c r="E43" s="4"/>
      <c r="F43" s="4"/>
      <c r="G43" s="4"/>
      <c r="H43" s="4"/>
      <c r="I43" s="4"/>
    </row>
    <row r="44" spans="1:9" ht="12.75">
      <c r="A44" s="4"/>
      <c r="B44" s="4"/>
      <c r="C44" s="4"/>
      <c r="D44" s="4"/>
      <c r="E44" s="4"/>
      <c r="F44" s="4"/>
      <c r="G44" s="4"/>
      <c r="H44" s="4"/>
      <c r="I44" s="4"/>
    </row>
    <row r="45" spans="1:9" ht="12.75">
      <c r="A45" s="4"/>
      <c r="B45" s="4"/>
      <c r="C45" s="4"/>
      <c r="D45" s="4"/>
      <c r="E45" s="4"/>
      <c r="F45" s="4"/>
      <c r="G45" s="4"/>
      <c r="H45" s="4"/>
      <c r="I45" s="4"/>
    </row>
    <row r="46" spans="1:9" ht="12.75">
      <c r="A46" s="4"/>
      <c r="B46" s="4"/>
      <c r="C46" s="4"/>
      <c r="D46" s="4"/>
      <c r="E46" s="4"/>
      <c r="F46" s="4"/>
      <c r="G46" s="4"/>
      <c r="H46" s="4"/>
      <c r="I46" s="4"/>
    </row>
    <row r="47" spans="1:9" ht="12.75">
      <c r="A47" s="4"/>
      <c r="B47" s="4"/>
      <c r="C47" s="4"/>
      <c r="D47" s="4"/>
      <c r="E47" s="4"/>
      <c r="F47" s="4"/>
      <c r="G47" s="4"/>
      <c r="H47" s="4"/>
      <c r="I47" s="4"/>
    </row>
    <row r="48" spans="1:9" ht="12.75">
      <c r="A48" s="4"/>
      <c r="B48" s="4"/>
      <c r="C48" s="4"/>
      <c r="D48" s="4"/>
      <c r="E48" s="4"/>
      <c r="F48" s="4"/>
      <c r="G48" s="4"/>
      <c r="H48" s="4"/>
      <c r="I48" s="4"/>
    </row>
    <row r="49" spans="1:9" ht="12.75">
      <c r="A49" s="4"/>
      <c r="B49" s="4"/>
      <c r="C49" s="4"/>
      <c r="D49" s="4"/>
      <c r="E49" s="4"/>
      <c r="F49" s="4"/>
      <c r="G49" s="4"/>
      <c r="H49" s="4"/>
      <c r="I49" s="4"/>
    </row>
    <row r="50" spans="1:9" ht="12.75">
      <c r="A50" s="4"/>
      <c r="B50" s="4"/>
      <c r="C50" s="4"/>
      <c r="D50" s="4"/>
      <c r="E50" s="4"/>
      <c r="F50" s="4"/>
      <c r="G50" s="4"/>
      <c r="H50" s="4"/>
      <c r="I50" s="4"/>
    </row>
    <row r="51" spans="1:9" ht="12.75">
      <c r="A51" s="4"/>
      <c r="B51" s="4"/>
      <c r="C51" s="4"/>
      <c r="D51" s="4"/>
      <c r="E51" s="4"/>
      <c r="F51" s="4"/>
      <c r="G51" s="4"/>
      <c r="H51" s="4"/>
      <c r="I51" s="4"/>
    </row>
    <row r="52" spans="1:9" ht="12.75">
      <c r="A52" s="4"/>
      <c r="B52" s="4"/>
      <c r="C52" s="4"/>
      <c r="D52" s="4"/>
      <c r="E52" s="4"/>
      <c r="F52" s="4"/>
      <c r="G52" s="4"/>
      <c r="H52" s="4"/>
      <c r="I52" s="4"/>
    </row>
    <row r="53" spans="1:9" ht="12.75">
      <c r="A53" s="4"/>
      <c r="B53" s="4"/>
      <c r="C53" s="4"/>
      <c r="D53" s="4"/>
      <c r="E53" s="4"/>
      <c r="F53" s="4"/>
      <c r="G53" s="4"/>
      <c r="H53" s="4"/>
      <c r="I53" s="4"/>
    </row>
    <row r="54" spans="1:9" ht="12.75">
      <c r="A54" s="4"/>
      <c r="B54" s="4"/>
      <c r="C54" s="4"/>
      <c r="D54" s="4"/>
      <c r="E54" s="4"/>
      <c r="F54" s="4"/>
      <c r="G54" s="4"/>
      <c r="H54" s="4"/>
      <c r="I54" s="4"/>
    </row>
    <row r="55" spans="1:9" ht="12.75">
      <c r="A55" s="4"/>
      <c r="B55" s="4"/>
      <c r="C55" s="4"/>
      <c r="D55" s="4"/>
      <c r="E55" s="4"/>
      <c r="F55" s="4"/>
      <c r="G55" s="4"/>
      <c r="H55" s="4"/>
      <c r="I55" s="4"/>
    </row>
    <row r="56" spans="1:9" ht="12.75">
      <c r="A56" s="4"/>
      <c r="B56" s="4"/>
      <c r="C56" s="4"/>
      <c r="D56" s="4"/>
      <c r="E56" s="4"/>
      <c r="F56" s="4"/>
      <c r="G56" s="4"/>
      <c r="H56" s="4"/>
      <c r="I56" s="4"/>
    </row>
    <row r="57" spans="1:9" ht="12.75">
      <c r="A57" s="4"/>
      <c r="B57" s="4"/>
      <c r="C57" s="4"/>
      <c r="D57" s="4"/>
      <c r="E57" s="4"/>
      <c r="F57" s="4"/>
      <c r="G57" s="4"/>
      <c r="H57" s="4"/>
      <c r="I57" s="4"/>
    </row>
    <row r="58" spans="1:9" ht="12.75">
      <c r="A58" s="4"/>
      <c r="B58" s="4"/>
      <c r="C58" s="4"/>
      <c r="D58" s="4"/>
      <c r="E58" s="4"/>
      <c r="F58" s="4"/>
      <c r="G58" s="4"/>
      <c r="H58" s="4"/>
      <c r="I58" s="4"/>
    </row>
    <row r="59" spans="1:9" ht="12.75">
      <c r="A59" s="4"/>
      <c r="B59" s="4"/>
      <c r="C59" s="4"/>
      <c r="D59" s="4"/>
      <c r="E59" s="4"/>
      <c r="F59" s="4"/>
      <c r="G59" s="4"/>
      <c r="H59" s="4"/>
      <c r="I59" s="4"/>
    </row>
    <row r="99" spans="11:13" ht="12.75">
      <c r="K99" t="s">
        <v>0</v>
      </c>
      <c r="M99" t="s">
        <v>0</v>
      </c>
    </row>
    <row r="100" spans="11:13" ht="3.75" customHeight="1">
      <c r="K100" t="s">
        <v>0</v>
      </c>
      <c r="M100" t="s">
        <v>0</v>
      </c>
    </row>
    <row r="101" ht="25.5" customHeight="1"/>
    <row r="102" ht="24.75" customHeight="1">
      <c r="A102" t="s">
        <v>0</v>
      </c>
    </row>
    <row r="103" ht="24.75" customHeight="1"/>
    <row r="104" ht="27.75" customHeight="1"/>
    <row r="105" ht="12.75">
      <c r="J105" s="19"/>
    </row>
    <row r="111" ht="13.5" thickBot="1"/>
    <row r="112" spans="10:13" ht="12.75">
      <c r="J112" s="22" t="s">
        <v>11</v>
      </c>
      <c r="K112" s="23"/>
      <c r="L112" s="112" t="s">
        <v>12</v>
      </c>
      <c r="M112" s="113"/>
    </row>
    <row r="113" spans="10:13" ht="25.5">
      <c r="J113" s="20" t="s">
        <v>8</v>
      </c>
      <c r="K113" s="39">
        <v>350</v>
      </c>
      <c r="L113" s="40" t="s">
        <v>7</v>
      </c>
      <c r="M113" s="41">
        <v>400</v>
      </c>
    </row>
    <row r="114" spans="10:13" ht="25.5">
      <c r="J114" s="20" t="s">
        <v>9</v>
      </c>
      <c r="K114" s="39">
        <v>350000</v>
      </c>
      <c r="L114" s="40" t="s">
        <v>6</v>
      </c>
      <c r="M114" s="41">
        <v>300000</v>
      </c>
    </row>
    <row r="115" spans="10:13" ht="26.25" thickBot="1">
      <c r="J115" s="21" t="s">
        <v>10</v>
      </c>
      <c r="K115" s="42">
        <v>1000</v>
      </c>
      <c r="L115" s="43" t="s">
        <v>6</v>
      </c>
      <c r="M115" s="44">
        <v>750</v>
      </c>
    </row>
  </sheetData>
  <mergeCells count="1">
    <mergeCell ref="L112:M112"/>
  </mergeCells>
  <printOptions/>
  <pageMargins left="0.75" right="0.75" top="1" bottom="1" header="0.5" footer="0.5"/>
  <pageSetup horizontalDpi="300" verticalDpi="300" orientation="landscape" r:id="rId2"/>
  <headerFooter alignWithMargins="0">
    <oddFooter>&amp;R &amp;A</oddFooter>
  </headerFooter>
  <rowBreaks count="1" manualBreakCount="1">
    <brk id="72" max="12" man="1"/>
  </rowBreaks>
  <drawing r:id="rId1"/>
</worksheet>
</file>

<file path=xl/worksheets/sheet3.xml><?xml version="1.0" encoding="utf-8"?>
<worksheet xmlns="http://schemas.openxmlformats.org/spreadsheetml/2006/main" xmlns:r="http://schemas.openxmlformats.org/officeDocument/2006/relationships">
  <dimension ref="A6:E31"/>
  <sheetViews>
    <sheetView showGridLines="0" workbookViewId="0" topLeftCell="A1">
      <selection activeCell="L11" sqref="L11"/>
    </sheetView>
  </sheetViews>
  <sheetFormatPr defaultColWidth="9.140625" defaultRowHeight="12.75"/>
  <cols>
    <col min="1" max="1" width="11.00390625" style="0" customWidth="1"/>
    <col min="2" max="2" width="16.421875" style="0" customWidth="1"/>
    <col min="5" max="5" width="9.8515625" style="0" customWidth="1"/>
  </cols>
  <sheetData>
    <row r="6" spans="1:5" s="3" customFormat="1" ht="12.75">
      <c r="A6"/>
      <c r="B6"/>
      <c r="C6"/>
      <c r="D6"/>
      <c r="E6"/>
    </row>
    <row r="19" spans="3:5" ht="24" customHeight="1" thickBot="1">
      <c r="C19" s="102" t="s">
        <v>56</v>
      </c>
      <c r="D19" s="100"/>
      <c r="E19" s="101"/>
    </row>
    <row r="20" spans="1:5" ht="24.75" customHeight="1">
      <c r="A20" s="95" t="s">
        <v>20</v>
      </c>
      <c r="B20" s="96" t="s">
        <v>21</v>
      </c>
      <c r="C20" s="98" t="s">
        <v>22</v>
      </c>
      <c r="D20" s="97" t="s">
        <v>23</v>
      </c>
      <c r="E20" s="99" t="s">
        <v>32</v>
      </c>
    </row>
    <row r="21" spans="1:5" ht="12.75">
      <c r="A21" s="52">
        <v>1000</v>
      </c>
      <c r="B21" s="55">
        <v>0</v>
      </c>
      <c r="C21" s="58">
        <f>A21*B21</f>
        <v>0</v>
      </c>
      <c r="D21" s="16"/>
      <c r="E21" s="59"/>
    </row>
    <row r="22" spans="1:5" ht="12.75">
      <c r="A22" s="53">
        <v>900</v>
      </c>
      <c r="B22" s="56">
        <v>20</v>
      </c>
      <c r="C22" s="60">
        <f aca="true" t="shared" si="0" ref="C22:C27">A22*B22</f>
        <v>18000</v>
      </c>
      <c r="D22" s="16">
        <f aca="true" t="shared" si="1" ref="D22:D30">(C23-C21)/(B23-B21)</f>
        <v>800</v>
      </c>
      <c r="E22" s="61">
        <v>400</v>
      </c>
    </row>
    <row r="23" spans="1:5" ht="12.75">
      <c r="A23" s="53">
        <v>800</v>
      </c>
      <c r="B23" s="56">
        <v>40</v>
      </c>
      <c r="C23" s="60">
        <f t="shared" si="0"/>
        <v>32000</v>
      </c>
      <c r="D23" s="16">
        <f t="shared" si="1"/>
        <v>600</v>
      </c>
      <c r="E23" s="61">
        <v>400</v>
      </c>
    </row>
    <row r="24" spans="1:5" ht="12.75">
      <c r="A24" s="53">
        <v>700</v>
      </c>
      <c r="B24" s="56">
        <v>60</v>
      </c>
      <c r="C24" s="60">
        <f t="shared" si="0"/>
        <v>42000</v>
      </c>
      <c r="D24" s="103">
        <f t="shared" si="1"/>
        <v>400</v>
      </c>
      <c r="E24" s="104">
        <v>400</v>
      </c>
    </row>
    <row r="25" spans="1:5" ht="12.75">
      <c r="A25" s="53">
        <v>600</v>
      </c>
      <c r="B25" s="56">
        <v>80</v>
      </c>
      <c r="C25" s="60">
        <f t="shared" si="0"/>
        <v>48000</v>
      </c>
      <c r="D25" s="16">
        <f t="shared" si="1"/>
        <v>200</v>
      </c>
      <c r="E25" s="61">
        <v>400</v>
      </c>
    </row>
    <row r="26" spans="1:5" ht="12.75">
      <c r="A26" s="53">
        <v>500</v>
      </c>
      <c r="B26" s="56">
        <v>100</v>
      </c>
      <c r="C26" s="60">
        <f t="shared" si="0"/>
        <v>50000</v>
      </c>
      <c r="D26" s="16">
        <f t="shared" si="1"/>
        <v>0</v>
      </c>
      <c r="E26" s="61">
        <v>400</v>
      </c>
    </row>
    <row r="27" spans="1:5" ht="12.75">
      <c r="A27" s="53">
        <v>400</v>
      </c>
      <c r="B27" s="56">
        <v>120</v>
      </c>
      <c r="C27" s="60">
        <f t="shared" si="0"/>
        <v>48000</v>
      </c>
      <c r="D27" s="16">
        <f t="shared" si="1"/>
        <v>-200</v>
      </c>
      <c r="E27" s="61">
        <v>400</v>
      </c>
    </row>
    <row r="28" spans="1:5" ht="12.75">
      <c r="A28" s="53">
        <v>300</v>
      </c>
      <c r="B28" s="56">
        <v>140</v>
      </c>
      <c r="C28" s="60">
        <f>A28*B28</f>
        <v>42000</v>
      </c>
      <c r="D28" s="16">
        <f t="shared" si="1"/>
        <v>-400</v>
      </c>
      <c r="E28" s="61">
        <v>400</v>
      </c>
    </row>
    <row r="29" spans="1:5" ht="12.75">
      <c r="A29" s="53">
        <v>200</v>
      </c>
      <c r="B29" s="56">
        <v>160</v>
      </c>
      <c r="C29" s="60">
        <f>A29*B29</f>
        <v>32000</v>
      </c>
      <c r="D29" s="16">
        <f t="shared" si="1"/>
        <v>-600</v>
      </c>
      <c r="E29" s="61">
        <v>400</v>
      </c>
    </row>
    <row r="30" spans="1:5" ht="12.75">
      <c r="A30" s="53">
        <v>100</v>
      </c>
      <c r="B30" s="56">
        <v>180</v>
      </c>
      <c r="C30" s="60">
        <f>A30*B30</f>
        <v>18000</v>
      </c>
      <c r="D30" s="16">
        <f t="shared" si="1"/>
        <v>-800</v>
      </c>
      <c r="E30" s="61">
        <v>400</v>
      </c>
    </row>
    <row r="31" spans="1:5" ht="13.5" thickBot="1">
      <c r="A31" s="54">
        <v>0</v>
      </c>
      <c r="B31" s="57">
        <v>200</v>
      </c>
      <c r="C31" s="62">
        <f>A31*B31</f>
        <v>0</v>
      </c>
      <c r="D31" s="72"/>
      <c r="E31" s="63"/>
    </row>
  </sheetData>
  <printOptions/>
  <pageMargins left="0.75" right="0.75" top="0.75" bottom="0.75" header="0.5" footer="0.5"/>
  <pageSetup horizontalDpi="300" verticalDpi="300" orientation="portrait" r:id="rId2"/>
  <headerFooter alignWithMargins="0">
    <oddFooter>&amp;R&amp;A</oddFooter>
  </headerFooter>
  <rowBreaks count="1" manualBreakCount="1">
    <brk id="50" max="255" man="1"/>
  </rowBreaks>
  <drawing r:id="rId1"/>
</worksheet>
</file>

<file path=xl/worksheets/sheet4.xml><?xml version="1.0" encoding="utf-8"?>
<worksheet xmlns="http://schemas.openxmlformats.org/spreadsheetml/2006/main" xmlns:r="http://schemas.openxmlformats.org/officeDocument/2006/relationships">
  <dimension ref="A1:M45"/>
  <sheetViews>
    <sheetView showGridLines="0" workbookViewId="0" topLeftCell="A1">
      <selection activeCell="L11" sqref="L11"/>
    </sheetView>
  </sheetViews>
  <sheetFormatPr defaultColWidth="9.140625" defaultRowHeight="12.75"/>
  <cols>
    <col min="1" max="1" width="8.28125" style="0" customWidth="1"/>
    <col min="2" max="3" width="10.28125" style="0" customWidth="1"/>
    <col min="4" max="4" width="11.57421875" style="0" customWidth="1"/>
    <col min="5" max="5" width="11.00390625" style="0" customWidth="1"/>
    <col min="6" max="6" width="9.7109375" style="0" customWidth="1"/>
    <col min="7" max="7" width="11.140625" style="0" customWidth="1"/>
    <col min="8" max="8" width="10.28125" style="0" customWidth="1"/>
    <col min="9" max="9" width="11.140625" style="0" customWidth="1"/>
    <col min="11" max="11" width="9.00390625" style="0" customWidth="1"/>
    <col min="12" max="13" width="11.57421875" style="0" customWidth="1"/>
  </cols>
  <sheetData>
    <row r="1" spans="10:11" ht="12.75">
      <c r="J1" s="16"/>
      <c r="K1" s="16"/>
    </row>
    <row r="2" spans="10:11" ht="12.75">
      <c r="J2" s="16"/>
      <c r="K2" s="16"/>
    </row>
    <row r="3" spans="10:11" ht="12.75">
      <c r="J3" s="16"/>
      <c r="K3" s="16"/>
    </row>
    <row r="4" spans="10:11" ht="12.75">
      <c r="J4" s="16"/>
      <c r="K4" s="16"/>
    </row>
    <row r="5" spans="10:11" ht="12.75">
      <c r="J5" s="16"/>
      <c r="K5" s="15"/>
    </row>
    <row r="11" ht="13.5" thickBot="1"/>
    <row r="12" spans="1:13" ht="51">
      <c r="A12" s="81" t="s">
        <v>24</v>
      </c>
      <c r="B12" s="82" t="s">
        <v>57</v>
      </c>
      <c r="C12" s="85" t="s">
        <v>58</v>
      </c>
      <c r="D12" s="64" t="s">
        <v>25</v>
      </c>
      <c r="E12" s="64" t="s">
        <v>26</v>
      </c>
      <c r="F12" s="64" t="s">
        <v>27</v>
      </c>
      <c r="G12" s="64" t="s">
        <v>28</v>
      </c>
      <c r="H12" s="64" t="s">
        <v>29</v>
      </c>
      <c r="I12" s="64" t="s">
        <v>30</v>
      </c>
      <c r="J12" s="64" t="s">
        <v>31</v>
      </c>
      <c r="K12" s="64" t="s">
        <v>32</v>
      </c>
      <c r="L12" s="65" t="s">
        <v>33</v>
      </c>
      <c r="M12" s="17"/>
    </row>
    <row r="13" spans="1:13" ht="12.75">
      <c r="A13" s="83">
        <v>700</v>
      </c>
      <c r="B13" s="45">
        <v>700000</v>
      </c>
      <c r="C13" s="86">
        <v>0</v>
      </c>
      <c r="D13" s="15">
        <f>+B13+C13</f>
        <v>700000</v>
      </c>
      <c r="E13" s="15">
        <f>A13*D13</f>
        <v>490000000</v>
      </c>
      <c r="F13" s="66"/>
      <c r="G13" s="15">
        <f>+A13*B13</f>
        <v>490000000</v>
      </c>
      <c r="H13" s="16"/>
      <c r="I13" s="15">
        <f>+A13*C13</f>
        <v>0</v>
      </c>
      <c r="J13" s="16"/>
      <c r="K13" s="66">
        <v>40</v>
      </c>
      <c r="L13" s="47">
        <f>+E13-K13*D13-300000000</f>
        <v>162000000</v>
      </c>
      <c r="M13" s="15"/>
    </row>
    <row r="14" spans="1:13" ht="12.75">
      <c r="A14" s="83">
        <v>670</v>
      </c>
      <c r="B14" s="45">
        <v>750000</v>
      </c>
      <c r="C14" s="86">
        <v>10000</v>
      </c>
      <c r="D14" s="15">
        <f aca="true" t="shared" si="0" ref="D14:D34">+B14+C14</f>
        <v>760000</v>
      </c>
      <c r="E14" s="15">
        <f aca="true" t="shared" si="1" ref="E14:E34">A14*D14</f>
        <v>509200000</v>
      </c>
      <c r="F14" s="66">
        <f>(E15-E13)/(D15-D13)</f>
        <v>290</v>
      </c>
      <c r="G14" s="15">
        <f aca="true" t="shared" si="2" ref="G14:G34">+A14*B14</f>
        <v>502500000</v>
      </c>
      <c r="H14" s="66">
        <f>+(G15-G13)/(B15-B13)</f>
        <v>220</v>
      </c>
      <c r="I14" s="15">
        <f aca="true" t="shared" si="3" ref="I14:I34">+A14*C14</f>
        <v>6700000</v>
      </c>
      <c r="J14" s="66">
        <f>+(I15-I13)/(C15-C13)</f>
        <v>640</v>
      </c>
      <c r="K14" s="66">
        <f>+K13</f>
        <v>40</v>
      </c>
      <c r="L14" s="47">
        <f aca="true" t="shared" si="4" ref="L14:L34">+E14-K14*D14-300000000</f>
        <v>178800000</v>
      </c>
      <c r="M14" s="15"/>
    </row>
    <row r="15" spans="1:13" ht="12.75">
      <c r="A15" s="83">
        <v>640</v>
      </c>
      <c r="B15" s="45">
        <v>800000</v>
      </c>
      <c r="C15" s="86">
        <v>20000</v>
      </c>
      <c r="D15" s="15">
        <f t="shared" si="0"/>
        <v>820000</v>
      </c>
      <c r="E15" s="15">
        <f t="shared" si="1"/>
        <v>524800000</v>
      </c>
      <c r="F15" s="66">
        <f aca="true" t="shared" si="5" ref="F15:F33">(E16-E14)/(D16-D14)</f>
        <v>230</v>
      </c>
      <c r="G15" s="15">
        <f t="shared" si="2"/>
        <v>512000000</v>
      </c>
      <c r="H15" s="66">
        <f aca="true" t="shared" si="6" ref="H15:H33">+(G16-G14)/(B16-B14)</f>
        <v>160</v>
      </c>
      <c r="I15" s="15">
        <f t="shared" si="3"/>
        <v>12800000</v>
      </c>
      <c r="J15" s="66">
        <f aca="true" t="shared" si="7" ref="J15:J33">+(I16-I14)/(C16-C14)</f>
        <v>580</v>
      </c>
      <c r="K15" s="66">
        <f aca="true" t="shared" si="8" ref="K15:K22">+K14</f>
        <v>40</v>
      </c>
      <c r="L15" s="47">
        <f t="shared" si="4"/>
        <v>192000000</v>
      </c>
      <c r="M15" s="15"/>
    </row>
    <row r="16" spans="1:13" ht="12.75">
      <c r="A16" s="83">
        <v>610</v>
      </c>
      <c r="B16" s="45">
        <v>850000</v>
      </c>
      <c r="C16" s="86">
        <v>30000</v>
      </c>
      <c r="D16" s="15">
        <f t="shared" si="0"/>
        <v>880000</v>
      </c>
      <c r="E16" s="15">
        <f t="shared" si="1"/>
        <v>536800000</v>
      </c>
      <c r="F16" s="66">
        <f t="shared" si="5"/>
        <v>170</v>
      </c>
      <c r="G16" s="15">
        <f t="shared" si="2"/>
        <v>518500000</v>
      </c>
      <c r="H16" s="66">
        <f t="shared" si="6"/>
        <v>100</v>
      </c>
      <c r="I16" s="15">
        <f t="shared" si="3"/>
        <v>18300000</v>
      </c>
      <c r="J16" s="66">
        <f t="shared" si="7"/>
        <v>520</v>
      </c>
      <c r="K16" s="66">
        <f t="shared" si="8"/>
        <v>40</v>
      </c>
      <c r="L16" s="47">
        <f t="shared" si="4"/>
        <v>201600000</v>
      </c>
      <c r="M16" s="15"/>
    </row>
    <row r="17" spans="1:13" ht="12.75">
      <c r="A17" s="83">
        <v>580</v>
      </c>
      <c r="B17" s="45">
        <v>900000</v>
      </c>
      <c r="C17" s="86">
        <v>40000</v>
      </c>
      <c r="D17" s="15">
        <f t="shared" si="0"/>
        <v>940000</v>
      </c>
      <c r="E17" s="15">
        <f t="shared" si="1"/>
        <v>545200000</v>
      </c>
      <c r="F17" s="66">
        <f t="shared" si="5"/>
        <v>110</v>
      </c>
      <c r="G17" s="45">
        <f t="shared" si="2"/>
        <v>522000000</v>
      </c>
      <c r="H17" s="67">
        <f t="shared" si="6"/>
        <v>40</v>
      </c>
      <c r="I17" s="15">
        <f t="shared" si="3"/>
        <v>23200000</v>
      </c>
      <c r="J17" s="66">
        <f t="shared" si="7"/>
        <v>460</v>
      </c>
      <c r="K17" s="66">
        <f t="shared" si="8"/>
        <v>40</v>
      </c>
      <c r="L17" s="47">
        <f t="shared" si="4"/>
        <v>207600000</v>
      </c>
      <c r="M17" s="15"/>
    </row>
    <row r="18" spans="1:13" ht="12.75">
      <c r="A18" s="83">
        <v>550</v>
      </c>
      <c r="B18" s="45">
        <v>950000</v>
      </c>
      <c r="C18" s="86">
        <v>50000</v>
      </c>
      <c r="D18" s="49">
        <f t="shared" si="0"/>
        <v>1000000</v>
      </c>
      <c r="E18" s="15">
        <f t="shared" si="1"/>
        <v>550000000</v>
      </c>
      <c r="F18" s="68">
        <f t="shared" si="5"/>
        <v>40</v>
      </c>
      <c r="G18" s="15">
        <f t="shared" si="2"/>
        <v>522500000</v>
      </c>
      <c r="H18" s="66">
        <f t="shared" si="6"/>
        <v>-20</v>
      </c>
      <c r="I18" s="15">
        <f t="shared" si="3"/>
        <v>27500000</v>
      </c>
      <c r="J18" s="66">
        <f t="shared" si="7"/>
        <v>382.85714285714283</v>
      </c>
      <c r="K18" s="68">
        <f t="shared" si="8"/>
        <v>40</v>
      </c>
      <c r="L18" s="69">
        <f t="shared" si="4"/>
        <v>210000000</v>
      </c>
      <c r="M18" s="15"/>
    </row>
    <row r="19" spans="1:13" ht="12.75">
      <c r="A19" s="83">
        <v>520</v>
      </c>
      <c r="B19" s="45">
        <v>1000000</v>
      </c>
      <c r="C19" s="86">
        <v>57500</v>
      </c>
      <c r="D19" s="15">
        <f t="shared" si="0"/>
        <v>1057500</v>
      </c>
      <c r="E19" s="15">
        <f t="shared" si="1"/>
        <v>549900000</v>
      </c>
      <c r="F19" s="66">
        <f t="shared" si="5"/>
        <v>-20.638297872340427</v>
      </c>
      <c r="G19" s="15">
        <f t="shared" si="2"/>
        <v>520000000</v>
      </c>
      <c r="H19" s="66">
        <f t="shared" si="6"/>
        <v>-80</v>
      </c>
      <c r="I19" s="15">
        <f t="shared" si="3"/>
        <v>29900000</v>
      </c>
      <c r="J19" s="66">
        <f t="shared" si="7"/>
        <v>318.57142857142856</v>
      </c>
      <c r="K19" s="66">
        <f t="shared" si="8"/>
        <v>40</v>
      </c>
      <c r="L19" s="47">
        <f t="shared" si="4"/>
        <v>207600000</v>
      </c>
      <c r="M19" s="15"/>
    </row>
    <row r="20" spans="1:13" ht="12.75">
      <c r="A20" s="83">
        <v>490</v>
      </c>
      <c r="B20" s="45">
        <v>1050000</v>
      </c>
      <c r="C20" s="86">
        <v>67500</v>
      </c>
      <c r="D20" s="15">
        <f t="shared" si="0"/>
        <v>1117500</v>
      </c>
      <c r="E20" s="15">
        <f t="shared" si="1"/>
        <v>547575000</v>
      </c>
      <c r="F20" s="66">
        <f t="shared" si="5"/>
        <v>-68.75</v>
      </c>
      <c r="G20" s="15">
        <f t="shared" si="2"/>
        <v>514500000</v>
      </c>
      <c r="H20" s="66">
        <f t="shared" si="6"/>
        <v>-140</v>
      </c>
      <c r="I20" s="15">
        <f t="shared" si="3"/>
        <v>33075000</v>
      </c>
      <c r="J20" s="66">
        <f t="shared" si="7"/>
        <v>287.5</v>
      </c>
      <c r="K20" s="66">
        <f t="shared" si="8"/>
        <v>40</v>
      </c>
      <c r="L20" s="47">
        <f t="shared" si="4"/>
        <v>202875000</v>
      </c>
      <c r="M20" s="15"/>
    </row>
    <row r="21" spans="1:13" ht="12.75">
      <c r="A21" s="83">
        <v>460</v>
      </c>
      <c r="B21" s="45">
        <v>1100000</v>
      </c>
      <c r="C21" s="86">
        <v>77500</v>
      </c>
      <c r="D21" s="15">
        <f t="shared" si="0"/>
        <v>1177500</v>
      </c>
      <c r="E21" s="15">
        <f t="shared" si="1"/>
        <v>541650000</v>
      </c>
      <c r="F21" s="66">
        <f t="shared" si="5"/>
        <v>-40.526315789473685</v>
      </c>
      <c r="G21" s="15">
        <f t="shared" si="2"/>
        <v>506000000</v>
      </c>
      <c r="H21" s="66">
        <f t="shared" si="6"/>
        <v>-200</v>
      </c>
      <c r="I21" s="15">
        <f t="shared" si="3"/>
        <v>35650000</v>
      </c>
      <c r="J21" s="66">
        <f t="shared" si="7"/>
        <v>334.70588235294116</v>
      </c>
      <c r="K21" s="66">
        <f t="shared" si="8"/>
        <v>40</v>
      </c>
      <c r="L21" s="47">
        <f t="shared" si="4"/>
        <v>194550000</v>
      </c>
      <c r="M21" s="15"/>
    </row>
    <row r="22" spans="1:13" ht="12.75">
      <c r="A22" s="83">
        <v>430</v>
      </c>
      <c r="B22" s="45">
        <v>1150000</v>
      </c>
      <c r="C22" s="86">
        <v>110000</v>
      </c>
      <c r="D22" s="15">
        <f t="shared" si="0"/>
        <v>1260000</v>
      </c>
      <c r="E22" s="15">
        <f t="shared" si="1"/>
        <v>541800000</v>
      </c>
      <c r="F22" s="66">
        <f t="shared" si="5"/>
        <v>-78.98305084745763</v>
      </c>
      <c r="G22" s="15">
        <f t="shared" si="2"/>
        <v>494500000</v>
      </c>
      <c r="H22" s="66">
        <f t="shared" si="6"/>
        <v>-260</v>
      </c>
      <c r="I22" s="15">
        <f t="shared" si="3"/>
        <v>47300000</v>
      </c>
      <c r="J22" s="66">
        <f t="shared" si="7"/>
        <v>302.10526315789474</v>
      </c>
      <c r="K22" s="66">
        <f t="shared" si="8"/>
        <v>40</v>
      </c>
      <c r="L22" s="47">
        <f t="shared" si="4"/>
        <v>191400000</v>
      </c>
      <c r="M22" s="15"/>
    </row>
    <row r="23" spans="1:13" ht="12.75">
      <c r="A23" s="83">
        <v>400</v>
      </c>
      <c r="B23" s="45">
        <v>1200000</v>
      </c>
      <c r="C23" s="86">
        <v>125000</v>
      </c>
      <c r="D23" s="15">
        <f t="shared" si="0"/>
        <v>1325000</v>
      </c>
      <c r="E23" s="15">
        <f t="shared" si="1"/>
        <v>530000000</v>
      </c>
      <c r="F23" s="66">
        <f t="shared" si="5"/>
        <v>-170</v>
      </c>
      <c r="G23" s="15">
        <f t="shared" si="2"/>
        <v>480000000</v>
      </c>
      <c r="H23" s="66">
        <f t="shared" si="6"/>
        <v>-320</v>
      </c>
      <c r="I23" s="15">
        <f t="shared" si="3"/>
        <v>50000000</v>
      </c>
      <c r="J23" s="66">
        <f t="shared" si="7"/>
        <v>205</v>
      </c>
      <c r="K23" s="66">
        <f>+K22</f>
        <v>40</v>
      </c>
      <c r="L23" s="47">
        <f t="shared" si="4"/>
        <v>177000000</v>
      </c>
      <c r="M23" s="15"/>
    </row>
    <row r="24" spans="1:13" ht="12.75">
      <c r="A24" s="83">
        <v>370</v>
      </c>
      <c r="B24" s="45">
        <v>1250000</v>
      </c>
      <c r="C24" s="86">
        <v>150000</v>
      </c>
      <c r="D24" s="15">
        <f t="shared" si="0"/>
        <v>1400000</v>
      </c>
      <c r="E24" s="15">
        <f t="shared" si="1"/>
        <v>518000000</v>
      </c>
      <c r="F24" s="66">
        <f t="shared" si="5"/>
        <v>-114.28571428571429</v>
      </c>
      <c r="G24" s="15">
        <f t="shared" si="2"/>
        <v>462500000</v>
      </c>
      <c r="H24" s="66">
        <f t="shared" si="6"/>
        <v>-380</v>
      </c>
      <c r="I24" s="15">
        <f t="shared" si="3"/>
        <v>55500000</v>
      </c>
      <c r="J24" s="66">
        <f t="shared" si="7"/>
        <v>240</v>
      </c>
      <c r="K24" s="66">
        <f>+K23</f>
        <v>40</v>
      </c>
      <c r="L24" s="47">
        <f t="shared" si="4"/>
        <v>162000000</v>
      </c>
      <c r="M24" s="15"/>
    </row>
    <row r="25" spans="1:13" ht="12.75">
      <c r="A25" s="83">
        <v>340</v>
      </c>
      <c r="B25" s="45">
        <v>1300000</v>
      </c>
      <c r="C25" s="86">
        <v>200000</v>
      </c>
      <c r="D25" s="15">
        <f t="shared" si="0"/>
        <v>1500000</v>
      </c>
      <c r="E25" s="15">
        <f t="shared" si="1"/>
        <v>510000000</v>
      </c>
      <c r="F25" s="66">
        <f t="shared" si="5"/>
        <v>-110</v>
      </c>
      <c r="G25" s="15">
        <f t="shared" si="2"/>
        <v>442000000</v>
      </c>
      <c r="H25" s="66">
        <f t="shared" si="6"/>
        <v>-440</v>
      </c>
      <c r="I25" s="15">
        <f t="shared" si="3"/>
        <v>68000000</v>
      </c>
      <c r="J25" s="66">
        <f t="shared" si="7"/>
        <v>220</v>
      </c>
      <c r="K25" s="66">
        <f>+K24</f>
        <v>40</v>
      </c>
      <c r="L25" s="47">
        <f t="shared" si="4"/>
        <v>150000000</v>
      </c>
      <c r="M25" s="15"/>
    </row>
    <row r="26" spans="1:13" ht="12.75">
      <c r="A26" s="83">
        <v>310</v>
      </c>
      <c r="B26" s="45">
        <v>1350000</v>
      </c>
      <c r="C26" s="86">
        <v>250000</v>
      </c>
      <c r="D26" s="15">
        <f t="shared" si="0"/>
        <v>1600000</v>
      </c>
      <c r="E26" s="15">
        <f t="shared" si="1"/>
        <v>496000000</v>
      </c>
      <c r="F26" s="66">
        <f t="shared" si="5"/>
        <v>-170</v>
      </c>
      <c r="G26" s="15">
        <f t="shared" si="2"/>
        <v>418500000</v>
      </c>
      <c r="H26" s="66">
        <f t="shared" si="6"/>
        <v>-500</v>
      </c>
      <c r="I26" s="15">
        <f t="shared" si="3"/>
        <v>77500000</v>
      </c>
      <c r="J26" s="66">
        <f t="shared" si="7"/>
        <v>160</v>
      </c>
      <c r="K26" s="66">
        <f aca="true" t="shared" si="9" ref="K26:K31">+K25</f>
        <v>40</v>
      </c>
      <c r="L26" s="47">
        <f t="shared" si="4"/>
        <v>132000000</v>
      </c>
      <c r="M26" s="15"/>
    </row>
    <row r="27" spans="1:13" ht="12.75">
      <c r="A27" s="83">
        <v>280</v>
      </c>
      <c r="B27" s="45">
        <v>1400000</v>
      </c>
      <c r="C27" s="86">
        <v>300000</v>
      </c>
      <c r="D27" s="15">
        <f t="shared" si="0"/>
        <v>1700000</v>
      </c>
      <c r="E27" s="15">
        <f t="shared" si="1"/>
        <v>476000000</v>
      </c>
      <c r="F27" s="66">
        <f t="shared" si="5"/>
        <v>-230</v>
      </c>
      <c r="G27" s="15">
        <f t="shared" si="2"/>
        <v>392000000</v>
      </c>
      <c r="H27" s="66">
        <f t="shared" si="6"/>
        <v>-560</v>
      </c>
      <c r="I27" s="15">
        <f t="shared" si="3"/>
        <v>84000000</v>
      </c>
      <c r="J27" s="66">
        <f t="shared" si="7"/>
        <v>100</v>
      </c>
      <c r="K27" s="66">
        <f t="shared" si="9"/>
        <v>40</v>
      </c>
      <c r="L27" s="47">
        <f t="shared" si="4"/>
        <v>108000000</v>
      </c>
      <c r="M27" s="15"/>
    </row>
    <row r="28" spans="1:13" ht="12.75">
      <c r="A28" s="83">
        <v>250</v>
      </c>
      <c r="B28" s="45">
        <v>1450000</v>
      </c>
      <c r="C28" s="86">
        <v>350000</v>
      </c>
      <c r="D28" s="15">
        <f t="shared" si="0"/>
        <v>1800000</v>
      </c>
      <c r="E28" s="15">
        <f t="shared" si="1"/>
        <v>450000000</v>
      </c>
      <c r="F28" s="66">
        <f t="shared" si="5"/>
        <v>-290</v>
      </c>
      <c r="G28" s="15">
        <f t="shared" si="2"/>
        <v>362500000</v>
      </c>
      <c r="H28" s="66">
        <f t="shared" si="6"/>
        <v>-620</v>
      </c>
      <c r="I28" s="48">
        <f t="shared" si="3"/>
        <v>87500000</v>
      </c>
      <c r="J28" s="70">
        <f t="shared" si="7"/>
        <v>40</v>
      </c>
      <c r="K28" s="66">
        <f t="shared" si="9"/>
        <v>40</v>
      </c>
      <c r="L28" s="47">
        <f t="shared" si="4"/>
        <v>78000000</v>
      </c>
      <c r="M28" s="15"/>
    </row>
    <row r="29" spans="1:13" ht="12.75">
      <c r="A29" s="83">
        <v>220</v>
      </c>
      <c r="B29" s="45">
        <v>1500000</v>
      </c>
      <c r="C29" s="86">
        <v>400000</v>
      </c>
      <c r="D29" s="15">
        <f t="shared" si="0"/>
        <v>1900000</v>
      </c>
      <c r="E29" s="15">
        <f t="shared" si="1"/>
        <v>418000000</v>
      </c>
      <c r="F29" s="66">
        <f t="shared" si="5"/>
        <v>-350</v>
      </c>
      <c r="G29" s="15">
        <f t="shared" si="2"/>
        <v>330000000</v>
      </c>
      <c r="H29" s="66">
        <f t="shared" si="6"/>
        <v>-680</v>
      </c>
      <c r="I29" s="15">
        <f t="shared" si="3"/>
        <v>88000000</v>
      </c>
      <c r="J29" s="66">
        <f t="shared" si="7"/>
        <v>-20</v>
      </c>
      <c r="K29" s="66">
        <f t="shared" si="9"/>
        <v>40</v>
      </c>
      <c r="L29" s="47">
        <f t="shared" si="4"/>
        <v>42000000</v>
      </c>
      <c r="M29" s="15"/>
    </row>
    <row r="30" spans="1:13" ht="12.75">
      <c r="A30" s="83">
        <v>190</v>
      </c>
      <c r="B30" s="45">
        <v>1550000</v>
      </c>
      <c r="C30" s="86">
        <v>450000</v>
      </c>
      <c r="D30" s="15">
        <f t="shared" si="0"/>
        <v>2000000</v>
      </c>
      <c r="E30" s="15">
        <f t="shared" si="1"/>
        <v>380000000</v>
      </c>
      <c r="F30" s="66">
        <f t="shared" si="5"/>
        <v>-410</v>
      </c>
      <c r="G30" s="15">
        <f t="shared" si="2"/>
        <v>294500000</v>
      </c>
      <c r="H30" s="66">
        <f t="shared" si="6"/>
        <v>-740</v>
      </c>
      <c r="I30" s="15">
        <f t="shared" si="3"/>
        <v>85500000</v>
      </c>
      <c r="J30" s="66">
        <f t="shared" si="7"/>
        <v>-80</v>
      </c>
      <c r="K30" s="66">
        <f t="shared" si="9"/>
        <v>40</v>
      </c>
      <c r="L30" s="47">
        <f t="shared" si="4"/>
        <v>0</v>
      </c>
      <c r="M30" s="15"/>
    </row>
    <row r="31" spans="1:13" ht="12.75">
      <c r="A31" s="83">
        <v>160</v>
      </c>
      <c r="B31" s="45">
        <v>1600000</v>
      </c>
      <c r="C31" s="86">
        <v>500000</v>
      </c>
      <c r="D31" s="15">
        <f t="shared" si="0"/>
        <v>2100000</v>
      </c>
      <c r="E31" s="15">
        <f t="shared" si="1"/>
        <v>336000000</v>
      </c>
      <c r="F31" s="66">
        <f t="shared" si="5"/>
        <v>-470</v>
      </c>
      <c r="G31" s="15">
        <f t="shared" si="2"/>
        <v>256000000</v>
      </c>
      <c r="H31" s="66">
        <f t="shared" si="6"/>
        <v>-800</v>
      </c>
      <c r="I31" s="15">
        <f t="shared" si="3"/>
        <v>80000000</v>
      </c>
      <c r="J31" s="66">
        <f t="shared" si="7"/>
        <v>-140</v>
      </c>
      <c r="K31" s="66">
        <f t="shared" si="9"/>
        <v>40</v>
      </c>
      <c r="L31" s="47">
        <f t="shared" si="4"/>
        <v>-48000000</v>
      </c>
      <c r="M31" s="15"/>
    </row>
    <row r="32" spans="1:13" ht="12.75">
      <c r="A32" s="83">
        <v>130</v>
      </c>
      <c r="B32" s="45">
        <v>1650000</v>
      </c>
      <c r="C32" s="86">
        <v>550000</v>
      </c>
      <c r="D32" s="15">
        <f t="shared" si="0"/>
        <v>2200000</v>
      </c>
      <c r="E32" s="15">
        <f t="shared" si="1"/>
        <v>286000000</v>
      </c>
      <c r="F32" s="66">
        <f t="shared" si="5"/>
        <v>-530</v>
      </c>
      <c r="G32" s="15">
        <f t="shared" si="2"/>
        <v>214500000</v>
      </c>
      <c r="H32" s="66">
        <f t="shared" si="6"/>
        <v>-860</v>
      </c>
      <c r="I32" s="15">
        <f t="shared" si="3"/>
        <v>71500000</v>
      </c>
      <c r="J32" s="66">
        <f t="shared" si="7"/>
        <v>-200</v>
      </c>
      <c r="K32" s="66">
        <f>+K31</f>
        <v>40</v>
      </c>
      <c r="L32" s="47">
        <f t="shared" si="4"/>
        <v>-102000000</v>
      </c>
      <c r="M32" s="15"/>
    </row>
    <row r="33" spans="1:13" ht="12.75">
      <c r="A33" s="83">
        <v>100</v>
      </c>
      <c r="B33" s="45">
        <v>1700000</v>
      </c>
      <c r="C33" s="86">
        <v>600000</v>
      </c>
      <c r="D33" s="15">
        <f t="shared" si="0"/>
        <v>2300000</v>
      </c>
      <c r="E33" s="15">
        <f t="shared" si="1"/>
        <v>230000000</v>
      </c>
      <c r="F33" s="66">
        <f t="shared" si="5"/>
        <v>-590</v>
      </c>
      <c r="G33" s="15">
        <f t="shared" si="2"/>
        <v>170000000</v>
      </c>
      <c r="H33" s="66">
        <f t="shared" si="6"/>
        <v>-920</v>
      </c>
      <c r="I33" s="15">
        <f t="shared" si="3"/>
        <v>60000000</v>
      </c>
      <c r="J33" s="66">
        <f t="shared" si="7"/>
        <v>-260</v>
      </c>
      <c r="K33" s="66">
        <f>+K32</f>
        <v>40</v>
      </c>
      <c r="L33" s="47">
        <f t="shared" si="4"/>
        <v>-162000000</v>
      </c>
      <c r="M33" s="15"/>
    </row>
    <row r="34" spans="1:13" ht="13.5" thickBot="1">
      <c r="A34" s="84">
        <v>70</v>
      </c>
      <c r="B34" s="46">
        <v>1750000</v>
      </c>
      <c r="C34" s="87">
        <v>650000</v>
      </c>
      <c r="D34" s="50">
        <f t="shared" si="0"/>
        <v>2400000</v>
      </c>
      <c r="E34" s="50">
        <f t="shared" si="1"/>
        <v>168000000</v>
      </c>
      <c r="F34" s="71"/>
      <c r="G34" s="50">
        <f t="shared" si="2"/>
        <v>122500000</v>
      </c>
      <c r="H34" s="72"/>
      <c r="I34" s="50">
        <f t="shared" si="3"/>
        <v>45500000</v>
      </c>
      <c r="J34" s="72"/>
      <c r="K34" s="71">
        <f>+K33</f>
        <v>40</v>
      </c>
      <c r="L34" s="51">
        <f t="shared" si="4"/>
        <v>-228000000</v>
      </c>
      <c r="M34" s="15"/>
    </row>
    <row r="35" ht="13.5" thickBot="1"/>
    <row r="36" spans="1:5" ht="12.75">
      <c r="A36" s="73" t="s">
        <v>34</v>
      </c>
      <c r="B36" s="74"/>
      <c r="C36" s="74"/>
      <c r="D36" s="74"/>
      <c r="E36" s="75"/>
    </row>
    <row r="37" spans="1:5" ht="12.75">
      <c r="A37" s="76" t="s">
        <v>35</v>
      </c>
      <c r="B37" s="77"/>
      <c r="C37" s="77"/>
      <c r="D37" s="16"/>
      <c r="E37" s="78">
        <f>+B17</f>
        <v>900000</v>
      </c>
    </row>
    <row r="38" spans="1:5" ht="12.75">
      <c r="A38" s="60" t="s">
        <v>36</v>
      </c>
      <c r="B38" s="16"/>
      <c r="C38" s="16"/>
      <c r="D38" s="16"/>
      <c r="E38" s="78">
        <f>+C28</f>
        <v>350000</v>
      </c>
    </row>
    <row r="39" spans="1:5" ht="12.75">
      <c r="A39" s="60" t="s">
        <v>37</v>
      </c>
      <c r="B39" s="16"/>
      <c r="C39" s="16"/>
      <c r="D39" s="16"/>
      <c r="E39" s="79">
        <f>+A17</f>
        <v>580</v>
      </c>
    </row>
    <row r="40" spans="1:5" ht="12.75">
      <c r="A40" s="60" t="s">
        <v>38</v>
      </c>
      <c r="B40" s="16"/>
      <c r="C40" s="16"/>
      <c r="D40" s="16"/>
      <c r="E40" s="79">
        <f>+A28</f>
        <v>250</v>
      </c>
    </row>
    <row r="41" spans="1:5" ht="12.75" customHeight="1">
      <c r="A41" s="60" t="s">
        <v>39</v>
      </c>
      <c r="B41" s="16"/>
      <c r="C41" s="16"/>
      <c r="D41" s="16"/>
      <c r="E41" s="79">
        <f>+E37*E39</f>
        <v>522000000</v>
      </c>
    </row>
    <row r="42" spans="1:5" ht="12.75">
      <c r="A42" s="60" t="s">
        <v>40</v>
      </c>
      <c r="B42" s="16"/>
      <c r="C42" s="16"/>
      <c r="D42" s="16"/>
      <c r="E42" s="78">
        <f>E38*E40</f>
        <v>87500000</v>
      </c>
    </row>
    <row r="43" spans="1:5" ht="12.75">
      <c r="A43" s="60" t="s">
        <v>41</v>
      </c>
      <c r="B43" s="16"/>
      <c r="C43" s="16"/>
      <c r="D43" s="16"/>
      <c r="E43" s="78">
        <f>E41+E42</f>
        <v>609500000</v>
      </c>
    </row>
    <row r="44" spans="1:5" ht="12.75">
      <c r="A44" s="60" t="s">
        <v>42</v>
      </c>
      <c r="B44" s="16"/>
      <c r="C44" s="16"/>
      <c r="D44" s="16"/>
      <c r="E44" s="78">
        <f>(+E37+E38)*40+300000000</f>
        <v>350000000</v>
      </c>
    </row>
    <row r="45" spans="1:5" ht="13.5" thickBot="1">
      <c r="A45" s="62" t="s">
        <v>43</v>
      </c>
      <c r="B45" s="72"/>
      <c r="C45" s="72"/>
      <c r="D45" s="72"/>
      <c r="E45" s="80">
        <f>+E43-E44</f>
        <v>259500000</v>
      </c>
    </row>
  </sheetData>
  <printOptions/>
  <pageMargins left="0.75" right="0.75" top="1" bottom="1" header="0.5" footer="0.5"/>
  <pageSetup horizontalDpi="300" verticalDpi="300" orientation="landscape"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dimension ref="A14:L71"/>
  <sheetViews>
    <sheetView showGridLines="0" workbookViewId="0" topLeftCell="A1">
      <selection activeCell="L11" sqref="L11"/>
    </sheetView>
  </sheetViews>
  <sheetFormatPr defaultColWidth="9.140625" defaultRowHeight="12.75"/>
  <cols>
    <col min="1" max="1" width="16.00390625" style="6" customWidth="1"/>
    <col min="2" max="2" width="14.28125" style="5" customWidth="1"/>
    <col min="3" max="3" width="12.7109375" style="2" customWidth="1"/>
    <col min="4" max="4" width="14.421875" style="2" customWidth="1"/>
    <col min="5" max="5" width="14.140625" style="7" customWidth="1"/>
    <col min="6" max="6" width="7.7109375" style="0" customWidth="1"/>
    <col min="7" max="10" width="7.7109375" style="2" customWidth="1"/>
    <col min="11" max="11" width="7.7109375" style="0" customWidth="1"/>
    <col min="12" max="16384" width="9.00390625" style="0" customWidth="1"/>
  </cols>
  <sheetData>
    <row r="1" ht="12.75"/>
    <row r="2" ht="12.75"/>
    <row r="3" ht="12.75"/>
    <row r="4" ht="12.75"/>
    <row r="5" ht="12.75"/>
    <row r="6" ht="6.75" customHeight="1"/>
    <row r="7" ht="12.75"/>
    <row r="8" ht="12.75"/>
    <row r="9" ht="12.75"/>
    <row r="10" ht="12.75"/>
    <row r="11" ht="12.75"/>
    <row r="12" ht="12.75"/>
    <row r="13" ht="13.5" thickBot="1"/>
    <row r="14" spans="1:12" s="3" customFormat="1" ht="13.5" thickBot="1">
      <c r="A14" s="114" t="s">
        <v>19</v>
      </c>
      <c r="B14" s="115"/>
      <c r="C14" s="115"/>
      <c r="D14" s="115"/>
      <c r="E14" s="116"/>
      <c r="F14"/>
      <c r="G14"/>
      <c r="H14"/>
      <c r="I14"/>
      <c r="J14"/>
      <c r="L14" s="37"/>
    </row>
    <row r="15" spans="1:10" ht="12.75">
      <c r="A15" s="8"/>
      <c r="B15" s="25" t="s">
        <v>45</v>
      </c>
      <c r="C15" s="25"/>
      <c r="D15" s="25"/>
      <c r="E15" s="26"/>
      <c r="G15"/>
      <c r="H15"/>
      <c r="I15"/>
      <c r="J15"/>
    </row>
    <row r="16" spans="1:10" ht="12.75">
      <c r="A16" s="9" t="s">
        <v>44</v>
      </c>
      <c r="B16" s="24" t="s">
        <v>48</v>
      </c>
      <c r="C16" s="24"/>
      <c r="D16" s="24" t="s">
        <v>47</v>
      </c>
      <c r="E16" s="27"/>
      <c r="F16" t="s">
        <v>0</v>
      </c>
      <c r="G16"/>
      <c r="H16"/>
      <c r="I16"/>
      <c r="J16"/>
    </row>
    <row r="17" spans="1:10" ht="12.75">
      <c r="A17" s="10" t="s">
        <v>48</v>
      </c>
      <c r="B17" s="11" t="s">
        <v>46</v>
      </c>
      <c r="C17" s="12" t="s">
        <v>46</v>
      </c>
      <c r="D17" s="11" t="s">
        <v>50</v>
      </c>
      <c r="E17" s="105" t="s">
        <v>49</v>
      </c>
      <c r="F17" t="s">
        <v>0</v>
      </c>
      <c r="G17"/>
      <c r="H17"/>
      <c r="I17"/>
      <c r="J17"/>
    </row>
    <row r="18" spans="1:10" ht="13.5" thickBot="1">
      <c r="A18" s="13" t="s">
        <v>47</v>
      </c>
      <c r="B18" s="29" t="s">
        <v>49</v>
      </c>
      <c r="C18" s="14" t="s">
        <v>50</v>
      </c>
      <c r="D18" s="29" t="s">
        <v>51</v>
      </c>
      <c r="E18" s="106" t="s">
        <v>51</v>
      </c>
      <c r="F18" t="s">
        <v>0</v>
      </c>
      <c r="G18"/>
      <c r="H18"/>
      <c r="I18"/>
      <c r="J18"/>
    </row>
    <row r="19" spans="1:10" ht="12.75">
      <c r="A19"/>
      <c r="B19"/>
      <c r="C19"/>
      <c r="D19"/>
      <c r="E19"/>
      <c r="G19"/>
      <c r="H19"/>
      <c r="I19"/>
      <c r="J19"/>
    </row>
    <row r="20" spans="1:10" ht="12.75">
      <c r="A20"/>
      <c r="B20"/>
      <c r="C20"/>
      <c r="D20"/>
      <c r="E20"/>
      <c r="G20"/>
      <c r="H20"/>
      <c r="I20"/>
      <c r="J20"/>
    </row>
    <row r="21" spans="1:10" ht="12.75">
      <c r="A21"/>
      <c r="B21"/>
      <c r="C21"/>
      <c r="D21"/>
      <c r="E21"/>
      <c r="G21"/>
      <c r="H21"/>
      <c r="I21"/>
      <c r="J21"/>
    </row>
    <row r="22" spans="1:10" ht="12.75">
      <c r="A22"/>
      <c r="B22"/>
      <c r="C22"/>
      <c r="D22"/>
      <c r="E22"/>
      <c r="G22"/>
      <c r="H22"/>
      <c r="I22"/>
      <c r="J22"/>
    </row>
    <row r="23" spans="1:10" ht="12.75">
      <c r="A23"/>
      <c r="B23"/>
      <c r="C23"/>
      <c r="D23"/>
      <c r="E23"/>
      <c r="G23"/>
      <c r="H23"/>
      <c r="I23"/>
      <c r="J23"/>
    </row>
    <row r="24" spans="1:10" ht="12.75">
      <c r="A24"/>
      <c r="B24"/>
      <c r="C24"/>
      <c r="D24"/>
      <c r="E24"/>
      <c r="G24"/>
      <c r="H24"/>
      <c r="I24"/>
      <c r="J24"/>
    </row>
    <row r="25" spans="1:10" ht="12.75">
      <c r="A25"/>
      <c r="B25"/>
      <c r="C25"/>
      <c r="D25"/>
      <c r="E25"/>
      <c r="G25"/>
      <c r="H25"/>
      <c r="I25"/>
      <c r="J25"/>
    </row>
    <row r="26" spans="1:10" ht="12.75">
      <c r="A26"/>
      <c r="B26"/>
      <c r="C26"/>
      <c r="D26"/>
      <c r="E26"/>
      <c r="G26"/>
      <c r="H26"/>
      <c r="I26"/>
      <c r="J26"/>
    </row>
    <row r="27" spans="1:10" ht="12.75">
      <c r="A27"/>
      <c r="B27"/>
      <c r="C27"/>
      <c r="D27"/>
      <c r="E27"/>
      <c r="G27"/>
      <c r="H27"/>
      <c r="I27"/>
      <c r="J27"/>
    </row>
    <row r="28" spans="1:10" ht="12.75">
      <c r="A28"/>
      <c r="B28"/>
      <c r="C28"/>
      <c r="D28"/>
      <c r="E28"/>
      <c r="G28"/>
      <c r="H28"/>
      <c r="I28"/>
      <c r="J28"/>
    </row>
    <row r="29" spans="1:10" ht="12.75">
      <c r="A29"/>
      <c r="B29"/>
      <c r="C29"/>
      <c r="D29"/>
      <c r="E29"/>
      <c r="G29"/>
      <c r="H29"/>
      <c r="I29"/>
      <c r="J29"/>
    </row>
    <row r="30" spans="1:10" ht="12.75">
      <c r="A30"/>
      <c r="B30"/>
      <c r="C30"/>
      <c r="D30"/>
      <c r="E30"/>
      <c r="G30"/>
      <c r="H30"/>
      <c r="I30"/>
      <c r="J30"/>
    </row>
    <row r="31" spans="1:10" ht="12.75">
      <c r="A31"/>
      <c r="B31"/>
      <c r="C31"/>
      <c r="D31"/>
      <c r="E31"/>
      <c r="G31"/>
      <c r="H31"/>
      <c r="I31"/>
      <c r="J31"/>
    </row>
    <row r="32" spans="1:10" ht="12.75">
      <c r="A32"/>
      <c r="B32"/>
      <c r="C32"/>
      <c r="D32"/>
      <c r="E32"/>
      <c r="G32"/>
      <c r="H32"/>
      <c r="I32"/>
      <c r="J32"/>
    </row>
    <row r="33" spans="1:10" ht="12.75">
      <c r="A33"/>
      <c r="B33"/>
      <c r="C33"/>
      <c r="D33"/>
      <c r="E33"/>
      <c r="G33"/>
      <c r="H33"/>
      <c r="I33"/>
      <c r="J33"/>
    </row>
    <row r="34" spans="1:10" ht="12.75">
      <c r="A34"/>
      <c r="B34"/>
      <c r="C34"/>
      <c r="D34"/>
      <c r="E34"/>
      <c r="G34"/>
      <c r="H34"/>
      <c r="I34"/>
      <c r="J34"/>
    </row>
    <row r="35" spans="1:10" ht="12.75">
      <c r="A35"/>
      <c r="B35"/>
      <c r="C35"/>
      <c r="D35"/>
      <c r="E35"/>
      <c r="G35"/>
      <c r="H35"/>
      <c r="I35"/>
      <c r="J35"/>
    </row>
    <row r="36" spans="1:10" ht="12.75">
      <c r="A36"/>
      <c r="B36"/>
      <c r="C36"/>
      <c r="D36"/>
      <c r="E36"/>
      <c r="G36"/>
      <c r="H36"/>
      <c r="I36"/>
      <c r="J36"/>
    </row>
    <row r="37" spans="1:10" ht="13.5" thickBot="1">
      <c r="A37"/>
      <c r="B37"/>
      <c r="C37"/>
      <c r="D37"/>
      <c r="E37"/>
      <c r="G37"/>
      <c r="H37"/>
      <c r="I37"/>
      <c r="J37"/>
    </row>
    <row r="38" spans="1:10" ht="13.5" thickBot="1">
      <c r="A38" s="114" t="s">
        <v>18</v>
      </c>
      <c r="B38" s="115"/>
      <c r="C38" s="115"/>
      <c r="D38" s="115"/>
      <c r="E38" s="116"/>
      <c r="G38"/>
      <c r="H38"/>
      <c r="I38"/>
      <c r="J38"/>
    </row>
    <row r="39" spans="1:10" ht="12.75">
      <c r="A39" s="8"/>
      <c r="B39" s="25" t="s">
        <v>45</v>
      </c>
      <c r="C39" s="25"/>
      <c r="D39" s="25"/>
      <c r="E39" s="26"/>
      <c r="G39"/>
      <c r="H39"/>
      <c r="I39"/>
      <c r="J39"/>
    </row>
    <row r="40" spans="1:10" ht="12.75">
      <c r="A40" s="9" t="s">
        <v>44</v>
      </c>
      <c r="B40" s="24" t="s">
        <v>48</v>
      </c>
      <c r="C40" s="24"/>
      <c r="D40" s="24" t="s">
        <v>47</v>
      </c>
      <c r="E40" s="27"/>
      <c r="G40"/>
      <c r="H40"/>
      <c r="I40"/>
      <c r="J40"/>
    </row>
    <row r="41" spans="1:10" ht="12.75">
      <c r="A41" s="10" t="s">
        <v>48</v>
      </c>
      <c r="B41" s="11" t="s">
        <v>54</v>
      </c>
      <c r="C41" s="12" t="s">
        <v>55</v>
      </c>
      <c r="D41" s="90" t="s">
        <v>52</v>
      </c>
      <c r="E41" s="28" t="s">
        <v>53</v>
      </c>
      <c r="G41"/>
      <c r="H41"/>
      <c r="I41"/>
      <c r="J41"/>
    </row>
    <row r="42" spans="1:10" ht="13.5" thickBot="1">
      <c r="A42" s="13" t="s">
        <v>47</v>
      </c>
      <c r="B42" s="91" t="s">
        <v>49</v>
      </c>
      <c r="C42" s="88" t="s">
        <v>50</v>
      </c>
      <c r="D42" s="18" t="s">
        <v>51</v>
      </c>
      <c r="E42" s="38" t="s">
        <v>51</v>
      </c>
      <c r="G42"/>
      <c r="H42"/>
      <c r="I42"/>
      <c r="J42"/>
    </row>
    <row r="43" spans="2:10" ht="12.75">
      <c r="B43"/>
      <c r="C43"/>
      <c r="D43"/>
      <c r="E43"/>
      <c r="G43"/>
      <c r="H43"/>
      <c r="I43"/>
      <c r="J43"/>
    </row>
    <row r="44" spans="1:10" ht="12.75">
      <c r="A44" s="117"/>
      <c r="B44" s="117"/>
      <c r="C44" s="117"/>
      <c r="D44" s="117"/>
      <c r="E44" s="117"/>
      <c r="G44"/>
      <c r="H44"/>
      <c r="I44"/>
      <c r="J44"/>
    </row>
    <row r="45" spans="1:10" ht="12.75">
      <c r="A45" s="92"/>
      <c r="B45" s="33"/>
      <c r="C45" s="33"/>
      <c r="D45" s="33"/>
      <c r="E45" s="33"/>
      <c r="G45"/>
      <c r="H45"/>
      <c r="I45"/>
      <c r="J45"/>
    </row>
    <row r="46" spans="1:10" ht="12.75">
      <c r="A46" s="92"/>
      <c r="B46" s="93"/>
      <c r="C46" s="93"/>
      <c r="D46" s="93"/>
      <c r="E46" s="93"/>
      <c r="G46"/>
      <c r="H46"/>
      <c r="I46"/>
      <c r="J46"/>
    </row>
    <row r="47" spans="1:10" ht="12.75">
      <c r="A47" s="92"/>
      <c r="B47" s="89"/>
      <c r="C47" s="89"/>
      <c r="D47" s="89"/>
      <c r="E47" s="89"/>
      <c r="G47"/>
      <c r="H47"/>
      <c r="I47"/>
      <c r="J47"/>
    </row>
    <row r="48" spans="1:10" ht="12.75">
      <c r="A48" s="92"/>
      <c r="B48" s="89"/>
      <c r="C48" s="89"/>
      <c r="D48" s="89"/>
      <c r="E48" s="94"/>
      <c r="G48"/>
      <c r="H48"/>
      <c r="I48"/>
      <c r="J48"/>
    </row>
    <row r="49" spans="1:10" ht="12.75">
      <c r="A49"/>
      <c r="B49"/>
      <c r="C49"/>
      <c r="D49"/>
      <c r="E49"/>
      <c r="G49"/>
      <c r="H49"/>
      <c r="I49"/>
      <c r="J49"/>
    </row>
    <row r="50" spans="1:10" ht="12.75">
      <c r="A50"/>
      <c r="B50"/>
      <c r="C50"/>
      <c r="D50"/>
      <c r="E50"/>
      <c r="G50"/>
      <c r="H50"/>
      <c r="I50"/>
      <c r="J50"/>
    </row>
    <row r="51" spans="1:10" ht="12.75">
      <c r="A51"/>
      <c r="B51"/>
      <c r="C51"/>
      <c r="D51"/>
      <c r="E51"/>
      <c r="G51"/>
      <c r="H51"/>
      <c r="I51"/>
      <c r="J51"/>
    </row>
    <row r="52" spans="1:10" ht="12.75">
      <c r="A52"/>
      <c r="B52"/>
      <c r="C52"/>
      <c r="D52"/>
      <c r="E52"/>
      <c r="G52"/>
      <c r="H52"/>
      <c r="I52"/>
      <c r="J52"/>
    </row>
    <row r="53" spans="1:10" ht="12.75">
      <c r="A53"/>
      <c r="B53"/>
      <c r="C53"/>
      <c r="D53"/>
      <c r="E53"/>
      <c r="G53"/>
      <c r="H53"/>
      <c r="I53"/>
      <c r="J53"/>
    </row>
    <row r="54" spans="1:10" ht="12.75">
      <c r="A54"/>
      <c r="B54"/>
      <c r="C54"/>
      <c r="D54"/>
      <c r="E54"/>
      <c r="G54"/>
      <c r="H54"/>
      <c r="I54"/>
      <c r="J54"/>
    </row>
    <row r="55" spans="1:10" ht="12.75">
      <c r="A55"/>
      <c r="B55"/>
      <c r="C55"/>
      <c r="D55"/>
      <c r="E55"/>
      <c r="G55"/>
      <c r="H55"/>
      <c r="I55"/>
      <c r="J55"/>
    </row>
    <row r="56" spans="1:10" ht="12.75">
      <c r="A56"/>
      <c r="B56"/>
      <c r="C56"/>
      <c r="D56"/>
      <c r="E56"/>
      <c r="G56"/>
      <c r="H56"/>
      <c r="I56"/>
      <c r="J56"/>
    </row>
    <row r="57" spans="1:10" ht="12.75">
      <c r="A57"/>
      <c r="B57"/>
      <c r="C57"/>
      <c r="D57"/>
      <c r="E57"/>
      <c r="G57"/>
      <c r="H57"/>
      <c r="I57"/>
      <c r="J57"/>
    </row>
    <row r="58" spans="1:10" ht="12.75">
      <c r="A58"/>
      <c r="B58"/>
      <c r="C58"/>
      <c r="D58"/>
      <c r="E58"/>
      <c r="G58"/>
      <c r="H58"/>
      <c r="I58"/>
      <c r="J58"/>
    </row>
    <row r="59" spans="1:10" ht="12.75">
      <c r="A59"/>
      <c r="B59"/>
      <c r="C59"/>
      <c r="D59"/>
      <c r="E59"/>
      <c r="G59"/>
      <c r="H59"/>
      <c r="I59"/>
      <c r="J59"/>
    </row>
    <row r="60" spans="1:10" ht="12.75">
      <c r="A60"/>
      <c r="B60"/>
      <c r="C60"/>
      <c r="D60"/>
      <c r="E60"/>
      <c r="G60"/>
      <c r="H60"/>
      <c r="I60"/>
      <c r="J60"/>
    </row>
    <row r="61" spans="1:10" ht="12.75">
      <c r="A61"/>
      <c r="B61"/>
      <c r="C61"/>
      <c r="D61"/>
      <c r="E61"/>
      <c r="G61"/>
      <c r="H61"/>
      <c r="I61"/>
      <c r="J61"/>
    </row>
    <row r="62" spans="1:10" ht="12.75">
      <c r="A62"/>
      <c r="B62"/>
      <c r="C62"/>
      <c r="D62"/>
      <c r="E62"/>
      <c r="G62"/>
      <c r="H62"/>
      <c r="I62"/>
      <c r="J62"/>
    </row>
    <row r="63" spans="1:10" ht="12.75">
      <c r="A63"/>
      <c r="B63"/>
      <c r="C63"/>
      <c r="D63"/>
      <c r="E63"/>
      <c r="G63"/>
      <c r="H63"/>
      <c r="I63"/>
      <c r="J63"/>
    </row>
    <row r="64" spans="1:10" ht="12.75">
      <c r="A64"/>
      <c r="B64"/>
      <c r="C64"/>
      <c r="D64"/>
      <c r="E64"/>
      <c r="G64"/>
      <c r="H64"/>
      <c r="I64"/>
      <c r="J64"/>
    </row>
    <row r="65" spans="1:10" ht="12.75">
      <c r="A65"/>
      <c r="B65"/>
      <c r="C65"/>
      <c r="D65"/>
      <c r="E65"/>
      <c r="G65"/>
      <c r="H65"/>
      <c r="I65"/>
      <c r="J65"/>
    </row>
    <row r="66" spans="1:10" ht="12.75">
      <c r="A66"/>
      <c r="B66"/>
      <c r="C66"/>
      <c r="D66"/>
      <c r="E66"/>
      <c r="G66"/>
      <c r="H66"/>
      <c r="I66"/>
      <c r="J66"/>
    </row>
    <row r="67" spans="1:10" ht="12.75">
      <c r="A67"/>
      <c r="B67"/>
      <c r="C67"/>
      <c r="D67"/>
      <c r="E67"/>
      <c r="G67"/>
      <c r="H67"/>
      <c r="I67"/>
      <c r="J67"/>
    </row>
    <row r="68" spans="1:10" ht="12.75">
      <c r="A68"/>
      <c r="B68"/>
      <c r="C68"/>
      <c r="D68"/>
      <c r="E68"/>
      <c r="G68"/>
      <c r="H68"/>
      <c r="I68"/>
      <c r="J68"/>
    </row>
    <row r="69" spans="1:10" ht="12.75">
      <c r="A69"/>
      <c r="B69"/>
      <c r="C69"/>
      <c r="D69"/>
      <c r="E69"/>
      <c r="G69"/>
      <c r="H69"/>
      <c r="I69"/>
      <c r="J69"/>
    </row>
    <row r="70" spans="1:10" ht="12.75">
      <c r="A70"/>
      <c r="B70"/>
      <c r="C70"/>
      <c r="D70"/>
      <c r="E70"/>
      <c r="G70"/>
      <c r="H70"/>
      <c r="I70"/>
      <c r="J70"/>
    </row>
    <row r="71" spans="1:10" ht="12.75">
      <c r="A71"/>
      <c r="B71"/>
      <c r="C71"/>
      <c r="D71"/>
      <c r="E71"/>
      <c r="G71"/>
      <c r="H71"/>
      <c r="I71"/>
      <c r="J71"/>
    </row>
  </sheetData>
  <mergeCells count="3">
    <mergeCell ref="A38:E38"/>
    <mergeCell ref="A44:E44"/>
    <mergeCell ref="A14:E14"/>
  </mergeCells>
  <printOptions/>
  <pageMargins left="0.75" right="0.75" top="0.75" bottom="0.75" header="0.5" footer="0.5"/>
  <pageSetup fitToHeight="2" horizontalDpi="300" verticalDpi="300" orientation="portrait" r:id="rId2"/>
  <headerFooter alignWithMargins="0">
    <oddFooter>&amp;R&amp;A</oddFooter>
  </headerFooter>
  <drawing r:id="rId1"/>
</worksheet>
</file>

<file path=xl/worksheets/sheet6.xml><?xml version="1.0" encoding="utf-8"?>
<worksheet xmlns="http://schemas.openxmlformats.org/spreadsheetml/2006/main" xmlns:r="http://schemas.openxmlformats.org/officeDocument/2006/relationships">
  <dimension ref="A82:A82"/>
  <sheetViews>
    <sheetView showGridLines="0" workbookViewId="0" topLeftCell="A1">
      <selection activeCell="I1" sqref="I1"/>
    </sheetView>
  </sheetViews>
  <sheetFormatPr defaultColWidth="9.140625" defaultRowHeight="12.75"/>
  <cols>
    <col min="1" max="2" width="12.8515625" style="0" customWidth="1"/>
    <col min="3" max="4" width="10.28125" style="0" customWidth="1"/>
    <col min="5" max="5" width="13.8515625" style="0" customWidth="1"/>
    <col min="6" max="6" width="10.7109375" style="0" customWidth="1"/>
    <col min="7" max="9" width="9.7109375" style="0" customWidth="1"/>
    <col min="10" max="10" width="8.28125" style="0" customWidth="1"/>
    <col min="11" max="11" width="8.140625" style="0" customWidth="1"/>
  </cols>
  <sheetData>
    <row r="82" ht="12.75">
      <c r="A82" s="4"/>
    </row>
  </sheetData>
  <printOptions/>
  <pageMargins left="0.75" right="0.75" top="0.75" bottom="0.75" header="0.5" footer="0.5"/>
  <pageSetup horizontalDpi="300" verticalDpi="300" orientation="portrait" r:id="rId2"/>
  <headerFooter alignWithMargins="0">
    <oddFooter>&amp;R&amp;A</oddFooter>
  </headerFooter>
  <drawing r:id="rId1"/>
</worksheet>
</file>

<file path=xl/worksheets/sheet7.xml><?xml version="1.0" encoding="utf-8"?>
<worksheet xmlns="http://schemas.openxmlformats.org/spreadsheetml/2006/main" xmlns:r="http://schemas.openxmlformats.org/officeDocument/2006/relationships">
  <dimension ref="A82:A82"/>
  <sheetViews>
    <sheetView showGridLines="0" workbookViewId="0" topLeftCell="A1">
      <selection activeCell="I1" sqref="I1"/>
    </sheetView>
  </sheetViews>
  <sheetFormatPr defaultColWidth="9.140625" defaultRowHeight="12.75"/>
  <cols>
    <col min="1" max="2" width="12.8515625" style="0" customWidth="1"/>
    <col min="3" max="4" width="10.28125" style="0" customWidth="1"/>
    <col min="5" max="5" width="13.8515625" style="0" customWidth="1"/>
    <col min="6" max="6" width="10.7109375" style="0" customWidth="1"/>
    <col min="7" max="9" width="9.7109375" style="0" customWidth="1"/>
    <col min="10" max="10" width="8.28125" style="0" customWidth="1"/>
    <col min="11" max="11" width="8.140625" style="0" customWidth="1"/>
  </cols>
  <sheetData>
    <row r="82" ht="12.75">
      <c r="A82" s="4"/>
    </row>
  </sheetData>
  <printOptions/>
  <pageMargins left="0.75" right="0.75" top="0.75" bottom="0.75" header="0.5" footer="0.5"/>
  <pageSetup horizontalDpi="300" verticalDpi="300" orientation="portrait" r:id="rId4"/>
  <headerFooter alignWithMargins="0">
    <oddFooter>&amp;R&amp;A</oddFooter>
  </headerFooter>
  <drawing r:id="rId3"/>
  <legacyDrawing r:id="rId2"/>
  <oleObjects>
    <oleObject progId="WPDraw30.Drawing" shapeId="68632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Problem Set 7 Answers</dc:title>
  <dc:subject>Introductory Microeconomics</dc:subject>
  <dc:creator>John M. Abowd</dc:creator>
  <cp:keywords>monopoly, oligopoly, game theory, shutdown, breakeven</cp:keywords>
  <dc:description/>
  <cp:lastModifiedBy>Economics</cp:lastModifiedBy>
  <cp:lastPrinted>2003-06-24T20:25:54Z</cp:lastPrinted>
  <dcterms:created xsi:type="dcterms:W3CDTF">1996-10-24T16:08:20Z</dcterms:created>
  <dcterms:modified xsi:type="dcterms:W3CDTF">2007-06-06T14:13:32Z</dcterms:modified>
  <cp:category/>
  <cp:version/>
  <cp:contentType/>
  <cp:contentStatus/>
</cp:coreProperties>
</file>