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05" windowHeight="13170" activeTab="0"/>
  </bookViews>
  <sheets>
    <sheet name="AL_3_2" sheetId="1" r:id="rId1"/>
  </sheets>
  <definedNames/>
  <calcPr fullCalcOnLoad="1"/>
</workbook>
</file>

<file path=xl/comments1.xml><?xml version="1.0" encoding="utf-8"?>
<comments xmlns="http://schemas.openxmlformats.org/spreadsheetml/2006/main">
  <authors>
    <author>mts</author>
  </authors>
  <commentList>
    <comment ref="A51" authorId="0">
      <text>
        <r>
          <rPr>
            <b/>
            <sz val="8"/>
            <rFont val="Tahoma"/>
            <family val="0"/>
          </rPr>
          <t xml:space="preserve">Virtual Lab Instructor:  Inc. Data
To reduce the excel file size, only data from every second is presented here, instead of every tenth of a second.
</t>
        </r>
      </text>
    </comment>
    <comment ref="H3" authorId="0">
      <text>
        <r>
          <rPr>
            <u val="single"/>
            <sz val="12"/>
            <rFont val="Tahoma"/>
            <family val="2"/>
          </rPr>
          <t xml:space="preserve">Input the offset strain, </t>
        </r>
        <r>
          <rPr>
            <b/>
            <u val="single"/>
            <sz val="12"/>
            <rFont val="Tahoma"/>
            <family val="2"/>
          </rPr>
          <t>gamma</t>
        </r>
        <r>
          <rPr>
            <u val="single"/>
            <sz val="12"/>
            <rFont val="Tahoma"/>
            <family val="2"/>
          </rPr>
          <t>, here.</t>
        </r>
        <r>
          <rPr>
            <sz val="8"/>
            <rFont val="Tahoma"/>
            <family val="0"/>
          </rPr>
          <t xml:space="preserve">
This number will be used in the following formula:
</t>
        </r>
        <r>
          <rPr>
            <b/>
            <sz val="8"/>
            <rFont val="Tahoma"/>
            <family val="2"/>
          </rPr>
          <t>Phi = (gamma * L)  /  r</t>
        </r>
        <r>
          <rPr>
            <sz val="8"/>
            <rFont val="Tahoma"/>
            <family val="0"/>
          </rPr>
          <t xml:space="preserve">
Where :
  -</t>
        </r>
        <r>
          <rPr>
            <b/>
            <sz val="8"/>
            <rFont val="Tahoma"/>
            <family val="2"/>
          </rPr>
          <t>Phi</t>
        </r>
        <r>
          <rPr>
            <sz val="8"/>
            <rFont val="Tahoma"/>
            <family val="0"/>
          </rPr>
          <t xml:space="preserve"> is the offset angle
  -</t>
        </r>
        <r>
          <rPr>
            <b/>
            <sz val="8"/>
            <rFont val="Tahoma"/>
            <family val="2"/>
          </rPr>
          <t>gamma</t>
        </r>
        <r>
          <rPr>
            <sz val="8"/>
            <rFont val="Tahoma"/>
            <family val="0"/>
          </rPr>
          <t xml:space="preserve"> is the offset strain, usually 0.001.
  -</t>
        </r>
        <r>
          <rPr>
            <b/>
            <sz val="8"/>
            <rFont val="Tahoma"/>
            <family val="2"/>
          </rPr>
          <t>L</t>
        </r>
        <r>
          <rPr>
            <sz val="8"/>
            <rFont val="Tahoma"/>
            <family val="0"/>
          </rPr>
          <t xml:space="preserve"> is the gauge length of this specimen (see left)
  -</t>
        </r>
        <r>
          <rPr>
            <b/>
            <sz val="8"/>
            <rFont val="Tahoma"/>
            <family val="2"/>
          </rPr>
          <t>r</t>
        </r>
        <r>
          <rPr>
            <sz val="8"/>
            <rFont val="Tahoma"/>
            <family val="0"/>
          </rPr>
          <t xml:space="preserve"> is the outside radius of the specimen (see left)
The resulting offset angle will move the red line on the graph below.  The torque at yield can then be read from the intersection point of the red and blue lines.  
See slide 9 of the Engineered Materials Chalk Talk on the virtual lab website for further information.</t>
        </r>
      </text>
    </comment>
  </commentList>
</comments>
</file>

<file path=xl/sharedStrings.xml><?xml version="1.0" encoding="utf-8"?>
<sst xmlns="http://schemas.openxmlformats.org/spreadsheetml/2006/main" count="23" uniqueCount="22">
  <si>
    <t>Sample</t>
  </si>
  <si>
    <t>ID: Al_3_2.</t>
  </si>
  <si>
    <t>Sec</t>
  </si>
  <si>
    <t>mm</t>
  </si>
  <si>
    <t>deg</t>
  </si>
  <si>
    <t>N</t>
  </si>
  <si>
    <t>N-m</t>
  </si>
  <si>
    <t>rad</t>
  </si>
  <si>
    <t>TIME</t>
  </si>
  <si>
    <t>DISPLACEMENT</t>
  </si>
  <si>
    <t>ROTATION ANGLE</t>
  </si>
  <si>
    <t>FORCE</t>
  </si>
  <si>
    <t>TORQUE</t>
  </si>
  <si>
    <t>OFFSET</t>
  </si>
  <si>
    <t>TRENDLINE</t>
  </si>
  <si>
    <t>inches</t>
  </si>
  <si>
    <t>Overall Length:</t>
  </si>
  <si>
    <t>Offset Strain:</t>
  </si>
  <si>
    <t>Gauge Length:</t>
  </si>
  <si>
    <t>Offset Angle:</t>
  </si>
  <si>
    <t>Outer Diameter:</t>
  </si>
  <si>
    <t>Inner Diameter: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</si>
</sst>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s>
  <fonts count="17">
    <font>
      <sz val="10"/>
      <name val="Arial"/>
      <family val="0"/>
    </font>
    <font>
      <b/>
      <sz val="12"/>
      <name val="Arial"/>
      <family val="2"/>
    </font>
    <font>
      <sz val="8"/>
      <name val="Arial"/>
      <family val="0"/>
    </font>
    <font>
      <u val="single"/>
      <sz val="10"/>
      <name val="Arial Unicode MS"/>
      <family val="2"/>
    </font>
    <font>
      <u val="single"/>
      <sz val="10"/>
      <name val="Arial"/>
      <family val="0"/>
    </font>
    <font>
      <sz val="10"/>
      <name val="Arial Unicode MS"/>
      <family val="2"/>
    </font>
    <font>
      <b/>
      <sz val="10.75"/>
      <name val="Arial"/>
      <family val="0"/>
    </font>
    <font>
      <sz val="10.75"/>
      <name val="Arial"/>
      <family val="0"/>
    </font>
    <font>
      <sz val="9.25"/>
      <color indexed="10"/>
      <name val="Arial"/>
      <family val="2"/>
    </font>
    <font>
      <sz val="9.25"/>
      <color indexed="18"/>
      <name val="Arial"/>
      <family val="2"/>
    </font>
    <font>
      <b/>
      <sz val="8"/>
      <name val="Tahoma"/>
      <family val="0"/>
    </font>
    <font>
      <u val="single"/>
      <sz val="12"/>
      <name val="Tahoma"/>
      <family val="2"/>
    </font>
    <font>
      <b/>
      <u val="single"/>
      <sz val="12"/>
      <name val="Tahoma"/>
      <family val="2"/>
    </font>
    <font>
      <sz val="8"/>
      <name val="Tahoma"/>
      <family val="0"/>
    </font>
    <font>
      <sz val="10"/>
      <color indexed="10"/>
      <name val="Arial"/>
      <family val="2"/>
    </font>
    <font>
      <sz val="10.75"/>
      <color indexed="10"/>
      <name val="Arial"/>
      <family val="2"/>
    </font>
    <font>
      <b/>
      <sz val="8"/>
      <name val="Arial"/>
      <family val="2"/>
    </font>
  </fonts>
  <fills count="3">
    <fill>
      <patternFill/>
    </fill>
    <fill>
      <patternFill patternType="gray125"/>
    </fill>
    <fill>
      <patternFill patternType="solid">
        <fgColor indexed="13"/>
        <bgColor indexed="64"/>
      </patternFill>
    </fill>
  </fills>
  <borders count="4">
    <border>
      <left/>
      <right/>
      <top/>
      <bottom/>
      <diagonal/>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11" fontId="0" fillId="0" borderId="0" xfId="0" applyNumberFormat="1"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164" fontId="4" fillId="0" borderId="0" xfId="0" applyNumberFormat="1" applyFont="1" applyAlignment="1">
      <alignment/>
    </xf>
    <xf numFmtId="0" fontId="5" fillId="0" borderId="0" xfId="0" applyFont="1" applyAlignment="1">
      <alignment/>
    </xf>
    <xf numFmtId="164" fontId="0" fillId="0" borderId="0" xfId="0" applyNumberFormat="1" applyAlignment="1">
      <alignment/>
    </xf>
    <xf numFmtId="165" fontId="0" fillId="0" borderId="0" xfId="0" applyNumberFormat="1" applyAlignment="1">
      <alignment/>
    </xf>
    <xf numFmtId="164" fontId="0" fillId="0" borderId="0" xfId="0" applyNumberFormat="1" applyFill="1" applyBorder="1" applyAlignment="1">
      <alignment/>
    </xf>
    <xf numFmtId="165" fontId="0" fillId="0" borderId="0" xfId="0" applyNumberFormat="1" applyAlignment="1">
      <alignment horizontal="right"/>
    </xf>
    <xf numFmtId="164" fontId="0" fillId="0" borderId="0" xfId="0" applyNumberFormat="1" applyAlignment="1">
      <alignment/>
    </xf>
    <xf numFmtId="0" fontId="0" fillId="0" borderId="1" xfId="0" applyFill="1" applyBorder="1" applyAlignment="1">
      <alignment/>
    </xf>
    <xf numFmtId="0" fontId="0" fillId="0" borderId="2" xfId="0" applyFill="1" applyBorder="1" applyAlignment="1">
      <alignment horizontal="right"/>
    </xf>
    <xf numFmtId="0" fontId="0" fillId="2" borderId="3" xfId="0" applyFill="1" applyBorder="1" applyAlignment="1">
      <alignment/>
    </xf>
    <xf numFmtId="0" fontId="0" fillId="0" borderId="0" xfId="0" applyFill="1" applyBorder="1" applyAlignment="1">
      <alignment/>
    </xf>
    <xf numFmtId="0" fontId="0" fillId="0" borderId="0" xfId="0"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Al_3_2 Entire Plot</a:t>
            </a:r>
          </a:p>
        </c:rich>
      </c:tx>
      <c:layout>
        <c:manualLayout>
          <c:xMode val="factor"/>
          <c:yMode val="factor"/>
          <c:x val="0.02875"/>
          <c:y val="0.004"/>
        </c:manualLayout>
      </c:layout>
      <c:spPr>
        <a:noFill/>
        <a:ln>
          <a:noFill/>
        </a:ln>
      </c:spPr>
    </c:title>
    <c:plotArea>
      <c:layout>
        <c:manualLayout>
          <c:xMode val="edge"/>
          <c:yMode val="edge"/>
          <c:x val="0.05575"/>
          <c:y val="0.0825"/>
          <c:w val="0.92975"/>
          <c:h val="0.82325"/>
        </c:manualLayout>
      </c:layout>
      <c:scatterChart>
        <c:scatterStyle val="line"/>
        <c:varyColors val="0"/>
        <c:ser>
          <c:idx val="0"/>
          <c:order val="0"/>
          <c:tx>
            <c:v>Torque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AL_3_2!$D$11:$D$141</c:f>
              <c:numCache>
                <c:ptCount val="131"/>
                <c:pt idx="0">
                  <c:v>0</c:v>
                </c:pt>
                <c:pt idx="1">
                  <c:v>0.003459923255861039</c:v>
                </c:pt>
                <c:pt idx="2">
                  <c:v>0.006919829058429559</c:v>
                </c:pt>
                <c:pt idx="3">
                  <c:v>0.010319555908389313</c:v>
                </c:pt>
                <c:pt idx="4">
                  <c:v>0.013779461710957832</c:v>
                </c:pt>
                <c:pt idx="5">
                  <c:v>0.017209295490514486</c:v>
                </c:pt>
                <c:pt idx="6">
                  <c:v>0.02069929076938739</c:v>
                </c:pt>
                <c:pt idx="7">
                  <c:v>0.024159214025248423</c:v>
                </c:pt>
                <c:pt idx="8">
                  <c:v>0.027589030351512563</c:v>
                </c:pt>
                <c:pt idx="9">
                  <c:v>0.03098880956134988</c:v>
                </c:pt>
                <c:pt idx="10">
                  <c:v>0.03444873281721092</c:v>
                </c:pt>
                <c:pt idx="11">
                  <c:v>0.037878549143475056</c:v>
                </c:pt>
                <c:pt idx="12">
                  <c:v>0.041368561875640475</c:v>
                </c:pt>
                <c:pt idx="13">
                  <c:v>0.04482846767820899</c:v>
                </c:pt>
                <c:pt idx="14">
                  <c:v>0.04831841059720434</c:v>
                </c:pt>
                <c:pt idx="15">
                  <c:v>0.05171818980704165</c:v>
                </c:pt>
                <c:pt idx="16">
                  <c:v>0.055208202539207066</c:v>
                </c:pt>
                <c:pt idx="17">
                  <c:v>0.05866810834177559</c:v>
                </c:pt>
                <c:pt idx="18">
                  <c:v>0.062097942121332246</c:v>
                </c:pt>
                <c:pt idx="19">
                  <c:v>0.06558793740020515</c:v>
                </c:pt>
                <c:pt idx="20">
                  <c:v>0.06907788031920048</c:v>
                </c:pt>
                <c:pt idx="21">
                  <c:v>0.07259798252767029</c:v>
                </c:pt>
                <c:pt idx="22">
                  <c:v>0.07602779885393443</c:v>
                </c:pt>
                <c:pt idx="23">
                  <c:v>0.07951781158609984</c:v>
                </c:pt>
                <c:pt idx="24">
                  <c:v>0.08294762791236399</c:v>
                </c:pt>
                <c:pt idx="25">
                  <c:v>0.08652790907344256</c:v>
                </c:pt>
                <c:pt idx="26">
                  <c:v>0.08989754644709792</c:v>
                </c:pt>
                <c:pt idx="27">
                  <c:v>0.09350791708448088</c:v>
                </c:pt>
                <c:pt idx="28">
                  <c:v>0.09690764393444064</c:v>
                </c:pt>
                <c:pt idx="29">
                  <c:v>0.10042774614291045</c:v>
                </c:pt>
                <c:pt idx="30">
                  <c:v>0.10391768906190577</c:v>
                </c:pt>
                <c:pt idx="31">
                  <c:v>0.10734757520133999</c:v>
                </c:pt>
                <c:pt idx="32">
                  <c:v>0.11089769707294411</c:v>
                </c:pt>
                <c:pt idx="33">
                  <c:v>0.11429742392290386</c:v>
                </c:pt>
                <c:pt idx="34">
                  <c:v>0.11781752613137365</c:v>
                </c:pt>
                <c:pt idx="35">
                  <c:v>0.12136771781614784</c:v>
                </c:pt>
                <c:pt idx="36">
                  <c:v>0.12482762361871637</c:v>
                </c:pt>
                <c:pt idx="37">
                  <c:v>0.12825743994498048</c:v>
                </c:pt>
                <c:pt idx="38">
                  <c:v>0.1318076490830472</c:v>
                </c:pt>
                <c:pt idx="39">
                  <c:v>0.13529757454875002</c:v>
                </c:pt>
                <c:pt idx="40">
                  <c:v>0.13875749780461105</c:v>
                </c:pt>
                <c:pt idx="41">
                  <c:v>0.17362739602362073</c:v>
                </c:pt>
                <c:pt idx="42">
                  <c:v>0.2085273837189348</c:v>
                </c:pt>
                <c:pt idx="43">
                  <c:v>0.24339728193794447</c:v>
                </c:pt>
                <c:pt idx="44">
                  <c:v>0.27832737656285544</c:v>
                </c:pt>
                <c:pt idx="45">
                  <c:v>0.3131972747818651</c:v>
                </c:pt>
                <c:pt idx="46">
                  <c:v>0.348127369406776</c:v>
                </c:pt>
                <c:pt idx="47">
                  <c:v>0.3830875011481138</c:v>
                </c:pt>
                <c:pt idx="48">
                  <c:v>0.41798750629672043</c:v>
                </c:pt>
                <c:pt idx="49">
                  <c:v>0.4529476554913507</c:v>
                </c:pt>
                <c:pt idx="50">
                  <c:v>0.487907804685981</c:v>
                </c:pt>
                <c:pt idx="51">
                  <c:v>0.522807792381295</c:v>
                </c:pt>
                <c:pt idx="52">
                  <c:v>0.557737852099621</c:v>
                </c:pt>
                <c:pt idx="53">
                  <c:v>0.5927280733172631</c:v>
                </c:pt>
                <c:pt idx="54">
                  <c:v>0.627658133035589</c:v>
                </c:pt>
                <c:pt idx="55">
                  <c:v>0.6626182822302193</c:v>
                </c:pt>
                <c:pt idx="56">
                  <c:v>0.697548361147167</c:v>
                </c:pt>
                <c:pt idx="57">
                  <c:v>0.7325385928367846</c:v>
                </c:pt>
                <c:pt idx="58">
                  <c:v>0.767498742031415</c:v>
                </c:pt>
                <c:pt idx="59">
                  <c:v>0.8024288157123749</c:v>
                </c:pt>
                <c:pt idx="60">
                  <c:v>0.8374190543833097</c:v>
                </c:pt>
                <c:pt idx="61">
                  <c:v>0.87240929340331</c:v>
                </c:pt>
                <c:pt idx="62">
                  <c:v>0.9073393614992165</c:v>
                </c:pt>
                <c:pt idx="63">
                  <c:v>0.9422995141845053</c:v>
                </c:pt>
                <c:pt idx="64">
                  <c:v>0.9772295773934897</c:v>
                </c:pt>
                <c:pt idx="65">
                  <c:v>1.0122198178097537</c:v>
                </c:pt>
                <c:pt idx="66">
                  <c:v>1.0472100652073344</c:v>
                </c:pt>
                <c:pt idx="67">
                  <c:v>1.0821401249256606</c:v>
                </c:pt>
                <c:pt idx="68">
                  <c:v>1.117100274120291</c:v>
                </c:pt>
                <c:pt idx="69">
                  <c:v>1.1521206197208222</c:v>
                </c:pt>
                <c:pt idx="70">
                  <c:v>1.1871409478680612</c:v>
                </c:pt>
                <c:pt idx="71">
                  <c:v>1.2221010970626918</c:v>
                </c:pt>
                <c:pt idx="72">
                  <c:v>1.2570913357336264</c:v>
                </c:pt>
                <c:pt idx="73">
                  <c:v>1.292081574404561</c:v>
                </c:pt>
                <c:pt idx="74">
                  <c:v>1.3270718130754955</c:v>
                </c:pt>
                <c:pt idx="75">
                  <c:v>1.3620018727938215</c:v>
                </c:pt>
                <c:pt idx="76">
                  <c:v>1.396962021988452</c:v>
                </c:pt>
                <c:pt idx="77">
                  <c:v>1.4319221362764971</c:v>
                </c:pt>
                <c:pt idx="78">
                  <c:v>1.4668823203777126</c:v>
                </c:pt>
                <c:pt idx="79">
                  <c:v>1.501872524142062</c:v>
                </c:pt>
                <c:pt idx="80">
                  <c:v>1.5368627977195817</c:v>
                </c:pt>
                <c:pt idx="81">
                  <c:v>1.571822912007627</c:v>
                </c:pt>
                <c:pt idx="82">
                  <c:v>1.6067830961088425</c:v>
                </c:pt>
                <c:pt idx="83">
                  <c:v>1.6416830838041563</c:v>
                </c:pt>
                <c:pt idx="84">
                  <c:v>1.6731231831501945</c:v>
                </c:pt>
                <c:pt idx="85">
                  <c:v>1.7081434938441409</c:v>
                </c:pt>
                <c:pt idx="86">
                  <c:v>1.7429832851335536</c:v>
                </c:pt>
                <c:pt idx="87">
                  <c:v>1.777943469234769</c:v>
                </c:pt>
                <c:pt idx="88">
                  <c:v>1.8129035835228144</c:v>
                </c:pt>
                <c:pt idx="89">
                  <c:v>1.847803623578006</c:v>
                </c:pt>
                <c:pt idx="90">
                  <c:v>1.8827637727726365</c:v>
                </c:pt>
                <c:pt idx="91">
                  <c:v>1.9177239045139742</c:v>
                </c:pt>
                <c:pt idx="92">
                  <c:v>1.9526840537086043</c:v>
                </c:pt>
                <c:pt idx="93">
                  <c:v>1.9876442378098198</c:v>
                </c:pt>
                <c:pt idx="94">
                  <c:v>2.0225742975281458</c:v>
                </c:pt>
                <c:pt idx="95">
                  <c:v>2.0575645361990804</c:v>
                </c:pt>
                <c:pt idx="96">
                  <c:v>2.0925848643463194</c:v>
                </c:pt>
                <c:pt idx="97">
                  <c:v>2.1275449786343645</c:v>
                </c:pt>
                <c:pt idx="98">
                  <c:v>2.1625653242348966</c:v>
                </c:pt>
                <c:pt idx="99">
                  <c:v>2.1975254734295264</c:v>
                </c:pt>
                <c:pt idx="100">
                  <c:v>2.2325458050674243</c:v>
                </c:pt>
                <c:pt idx="101">
                  <c:v>2.267505952516725</c:v>
                </c:pt>
                <c:pt idx="102">
                  <c:v>2.3024961946783185</c:v>
                </c:pt>
                <c:pt idx="103">
                  <c:v>2.3374864316039234</c:v>
                </c:pt>
                <c:pt idx="104">
                  <c:v>2.3725067580058337</c:v>
                </c:pt>
                <c:pt idx="105">
                  <c:v>2.407527084407743</c:v>
                </c:pt>
                <c:pt idx="106">
                  <c:v>2.442517323078678</c:v>
                </c:pt>
                <c:pt idx="107">
                  <c:v>2.4774774722733084</c:v>
                </c:pt>
                <c:pt idx="108">
                  <c:v>2.5124677126895723</c:v>
                </c:pt>
                <c:pt idx="109">
                  <c:v>2.5474880408368112</c:v>
                </c:pt>
                <c:pt idx="110">
                  <c:v>2.582508367238721</c:v>
                </c:pt>
                <c:pt idx="111">
                  <c:v>2.6174685164333513</c:v>
                </c:pt>
                <c:pt idx="112">
                  <c:v>2.6524587725575786</c:v>
                </c:pt>
                <c:pt idx="113">
                  <c:v>2.6874791007048175</c:v>
                </c:pt>
                <c:pt idx="114">
                  <c:v>2.7224994288520565</c:v>
                </c:pt>
                <c:pt idx="115">
                  <c:v>2.7575197395460034</c:v>
                </c:pt>
                <c:pt idx="116">
                  <c:v>2.7925099782169376</c:v>
                </c:pt>
                <c:pt idx="117">
                  <c:v>2.8275002168878727</c:v>
                </c:pt>
                <c:pt idx="118">
                  <c:v>2.8625205624884043</c:v>
                </c:pt>
                <c:pt idx="119">
                  <c:v>2.8975408906356432</c:v>
                </c:pt>
                <c:pt idx="120">
                  <c:v>2.932501039830274</c:v>
                </c:pt>
                <c:pt idx="121">
                  <c:v>2.967461154118319</c:v>
                </c:pt>
                <c:pt idx="122">
                  <c:v>3.002451357882669</c:v>
                </c:pt>
                <c:pt idx="123">
                  <c:v>3.0375018278660897</c:v>
                </c:pt>
                <c:pt idx="124">
                  <c:v>3.0724619421541353</c:v>
                </c:pt>
                <c:pt idx="125">
                  <c:v>3.10742212625535</c:v>
                </c:pt>
                <c:pt idx="126">
                  <c:v>3.1424123300197</c:v>
                </c:pt>
                <c:pt idx="127">
                  <c:v>3.177312317715014</c:v>
                </c:pt>
                <c:pt idx="128">
                  <c:v>3.2094744423193093</c:v>
                </c:pt>
                <c:pt idx="129">
                  <c:v>3.244976114820956</c:v>
                </c:pt>
                <c:pt idx="130">
                  <c:v>3.2799663883984755</c:v>
                </c:pt>
              </c:numCache>
            </c:numRef>
          </c:xVal>
          <c:yVal>
            <c:numRef>
              <c:f>AL_3_2!$F$11:$F$141</c:f>
              <c:numCache>
                <c:ptCount val="131"/>
                <c:pt idx="0">
                  <c:v>0</c:v>
                </c:pt>
                <c:pt idx="1">
                  <c:v>2.5904320999999992</c:v>
                </c:pt>
                <c:pt idx="2">
                  <c:v>5.1029561</c:v>
                </c:pt>
                <c:pt idx="3">
                  <c:v>7.634955100000001</c:v>
                </c:pt>
                <c:pt idx="4">
                  <c:v>10.1085251</c:v>
                </c:pt>
                <c:pt idx="5">
                  <c:v>12.6015711</c:v>
                </c:pt>
                <c:pt idx="6">
                  <c:v>15.0167111</c:v>
                </c:pt>
                <c:pt idx="7">
                  <c:v>17.373420099999997</c:v>
                </c:pt>
                <c:pt idx="8">
                  <c:v>19.7496041</c:v>
                </c:pt>
                <c:pt idx="9">
                  <c:v>21.8920661</c:v>
                </c:pt>
                <c:pt idx="10">
                  <c:v>23.9760961</c:v>
                </c:pt>
                <c:pt idx="11">
                  <c:v>25.8458811</c:v>
                </c:pt>
                <c:pt idx="12">
                  <c:v>27.4819441</c:v>
                </c:pt>
                <c:pt idx="13">
                  <c:v>28.962192099999996</c:v>
                </c:pt>
                <c:pt idx="14">
                  <c:v>30.3645311</c:v>
                </c:pt>
                <c:pt idx="15">
                  <c:v>31.5331451</c:v>
                </c:pt>
                <c:pt idx="16">
                  <c:v>32.6043771</c:v>
                </c:pt>
                <c:pt idx="17">
                  <c:v>33.558745099999996</c:v>
                </c:pt>
                <c:pt idx="18">
                  <c:v>34.3767771</c:v>
                </c:pt>
                <c:pt idx="19">
                  <c:v>35.194808099999996</c:v>
                </c:pt>
                <c:pt idx="20">
                  <c:v>35.8180681</c:v>
                </c:pt>
                <c:pt idx="21">
                  <c:v>36.441333099999994</c:v>
                </c:pt>
                <c:pt idx="22">
                  <c:v>37.0061641</c:v>
                </c:pt>
                <c:pt idx="23">
                  <c:v>37.5515161</c:v>
                </c:pt>
                <c:pt idx="24">
                  <c:v>37.9994841</c:v>
                </c:pt>
                <c:pt idx="25">
                  <c:v>38.4864071</c:v>
                </c:pt>
                <c:pt idx="26">
                  <c:v>38.953856099999996</c:v>
                </c:pt>
                <c:pt idx="27">
                  <c:v>39.265487099999994</c:v>
                </c:pt>
                <c:pt idx="28">
                  <c:v>39.6550241</c:v>
                </c:pt>
                <c:pt idx="29">
                  <c:v>40.0056101</c:v>
                </c:pt>
                <c:pt idx="30">
                  <c:v>40.258811099999996</c:v>
                </c:pt>
                <c:pt idx="31">
                  <c:v>40.6483491</c:v>
                </c:pt>
                <c:pt idx="32">
                  <c:v>40.862594099999995</c:v>
                </c:pt>
                <c:pt idx="33">
                  <c:v>41.213180099999995</c:v>
                </c:pt>
                <c:pt idx="34">
                  <c:v>41.407947099999994</c:v>
                </c:pt>
                <c:pt idx="35">
                  <c:v>41.641669099999994</c:v>
                </c:pt>
                <c:pt idx="36">
                  <c:v>41.8948701</c:v>
                </c:pt>
                <c:pt idx="37">
                  <c:v>42.1285921</c:v>
                </c:pt>
                <c:pt idx="38">
                  <c:v>42.381793099999996</c:v>
                </c:pt>
                <c:pt idx="39">
                  <c:v>42.5376081</c:v>
                </c:pt>
                <c:pt idx="40">
                  <c:v>42.7908091</c:v>
                </c:pt>
                <c:pt idx="41">
                  <c:v>44.543734099999995</c:v>
                </c:pt>
                <c:pt idx="42">
                  <c:v>45.926597099999995</c:v>
                </c:pt>
                <c:pt idx="43">
                  <c:v>47.173118099999996</c:v>
                </c:pt>
                <c:pt idx="44">
                  <c:v>48.2053941</c:v>
                </c:pt>
                <c:pt idx="45">
                  <c:v>49.1987181</c:v>
                </c:pt>
                <c:pt idx="46">
                  <c:v>50.1530871</c:v>
                </c:pt>
                <c:pt idx="47">
                  <c:v>51.0100741</c:v>
                </c:pt>
                <c:pt idx="48">
                  <c:v>51.9060121</c:v>
                </c:pt>
                <c:pt idx="49">
                  <c:v>52.685088099999994</c:v>
                </c:pt>
                <c:pt idx="50">
                  <c:v>53.425212099999996</c:v>
                </c:pt>
                <c:pt idx="51">
                  <c:v>54.126384099999996</c:v>
                </c:pt>
                <c:pt idx="52">
                  <c:v>54.9249371</c:v>
                </c:pt>
                <c:pt idx="53">
                  <c:v>55.606631099999994</c:v>
                </c:pt>
                <c:pt idx="54">
                  <c:v>56.2104141</c:v>
                </c:pt>
                <c:pt idx="55">
                  <c:v>56.892108099999994</c:v>
                </c:pt>
                <c:pt idx="56">
                  <c:v>57.476413099999995</c:v>
                </c:pt>
                <c:pt idx="57">
                  <c:v>58.080195100000005</c:v>
                </c:pt>
                <c:pt idx="58">
                  <c:v>58.606074099999994</c:v>
                </c:pt>
                <c:pt idx="59">
                  <c:v>59.1903871</c:v>
                </c:pt>
                <c:pt idx="60">
                  <c:v>59.67731009999999</c:v>
                </c:pt>
                <c:pt idx="61">
                  <c:v>60.2421371</c:v>
                </c:pt>
                <c:pt idx="62">
                  <c:v>60.72906009999999</c:v>
                </c:pt>
                <c:pt idx="63">
                  <c:v>61.099124100000004</c:v>
                </c:pt>
                <c:pt idx="64">
                  <c:v>61.64447309999999</c:v>
                </c:pt>
                <c:pt idx="65">
                  <c:v>62.1898301</c:v>
                </c:pt>
                <c:pt idx="66">
                  <c:v>62.6183191</c:v>
                </c:pt>
                <c:pt idx="67">
                  <c:v>63.00786109999999</c:v>
                </c:pt>
                <c:pt idx="68">
                  <c:v>63.4363511</c:v>
                </c:pt>
                <c:pt idx="69">
                  <c:v>63.786937099999996</c:v>
                </c:pt>
                <c:pt idx="70">
                  <c:v>64.23490410000001</c:v>
                </c:pt>
                <c:pt idx="71">
                  <c:v>64.6439241</c:v>
                </c:pt>
                <c:pt idx="72">
                  <c:v>64.9945101</c:v>
                </c:pt>
                <c:pt idx="73">
                  <c:v>65.30614010000001</c:v>
                </c:pt>
                <c:pt idx="74">
                  <c:v>65.7346301</c:v>
                </c:pt>
                <c:pt idx="75">
                  <c:v>66.1046931</c:v>
                </c:pt>
                <c:pt idx="76">
                  <c:v>66.41632410000001</c:v>
                </c:pt>
                <c:pt idx="77">
                  <c:v>66.8058651</c:v>
                </c:pt>
                <c:pt idx="78">
                  <c:v>67.0785401</c:v>
                </c:pt>
                <c:pt idx="79">
                  <c:v>67.44860410000001</c:v>
                </c:pt>
                <c:pt idx="80">
                  <c:v>67.7602341</c:v>
                </c:pt>
                <c:pt idx="81">
                  <c:v>68.0329081</c:v>
                </c:pt>
                <c:pt idx="82">
                  <c:v>68.3445391</c:v>
                </c:pt>
                <c:pt idx="83">
                  <c:v>68.6172131</c:v>
                </c:pt>
                <c:pt idx="84">
                  <c:v>69.3768191</c:v>
                </c:pt>
                <c:pt idx="85">
                  <c:v>69.2794291</c:v>
                </c:pt>
                <c:pt idx="86">
                  <c:v>69.0262331</c:v>
                </c:pt>
                <c:pt idx="87">
                  <c:v>69.16257010000001</c:v>
                </c:pt>
                <c:pt idx="88">
                  <c:v>69.0651881</c:v>
                </c:pt>
                <c:pt idx="89">
                  <c:v>69.1820481</c:v>
                </c:pt>
                <c:pt idx="90">
                  <c:v>69.24048110000001</c:v>
                </c:pt>
                <c:pt idx="91">
                  <c:v>69.2599521</c:v>
                </c:pt>
                <c:pt idx="92">
                  <c:v>69.29890710000001</c:v>
                </c:pt>
                <c:pt idx="93">
                  <c:v>70.0390351</c:v>
                </c:pt>
                <c:pt idx="94">
                  <c:v>70.33118710000001</c:v>
                </c:pt>
                <c:pt idx="95">
                  <c:v>70.4870021</c:v>
                </c:pt>
                <c:pt idx="96">
                  <c:v>70.54542810000001</c:v>
                </c:pt>
                <c:pt idx="97">
                  <c:v>70.6038621</c:v>
                </c:pt>
                <c:pt idx="98">
                  <c:v>70.70125110000001</c:v>
                </c:pt>
                <c:pt idx="99">
                  <c:v>70.6817731</c:v>
                </c:pt>
                <c:pt idx="100">
                  <c:v>70.7401991</c:v>
                </c:pt>
                <c:pt idx="101">
                  <c:v>71.1492181</c:v>
                </c:pt>
                <c:pt idx="102">
                  <c:v>71.4024151</c:v>
                </c:pt>
                <c:pt idx="103">
                  <c:v>71.90881610000001</c:v>
                </c:pt>
                <c:pt idx="104">
                  <c:v>71.8309131</c:v>
                </c:pt>
                <c:pt idx="105">
                  <c:v>71.8503831</c:v>
                </c:pt>
                <c:pt idx="106">
                  <c:v>71.7919571</c:v>
                </c:pt>
                <c:pt idx="107">
                  <c:v>71.7919571</c:v>
                </c:pt>
                <c:pt idx="108">
                  <c:v>71.7530011</c:v>
                </c:pt>
                <c:pt idx="109">
                  <c:v>71.7530011</c:v>
                </c:pt>
                <c:pt idx="110">
                  <c:v>71.7530011</c:v>
                </c:pt>
                <c:pt idx="111">
                  <c:v>71.81143510000001</c:v>
                </c:pt>
                <c:pt idx="112">
                  <c:v>72.60998810000001</c:v>
                </c:pt>
                <c:pt idx="113">
                  <c:v>72.3567841</c:v>
                </c:pt>
                <c:pt idx="114">
                  <c:v>72.5905101</c:v>
                </c:pt>
                <c:pt idx="115">
                  <c:v>72.8437071</c:v>
                </c:pt>
                <c:pt idx="116">
                  <c:v>72.5905101</c:v>
                </c:pt>
                <c:pt idx="117">
                  <c:v>73.1163891</c:v>
                </c:pt>
                <c:pt idx="118">
                  <c:v>73.5838351</c:v>
                </c:pt>
                <c:pt idx="119">
                  <c:v>73.9149431</c:v>
                </c:pt>
                <c:pt idx="120">
                  <c:v>74.1681391</c:v>
                </c:pt>
                <c:pt idx="121">
                  <c:v>73.6227831</c:v>
                </c:pt>
                <c:pt idx="122">
                  <c:v>73.8370311</c:v>
                </c:pt>
                <c:pt idx="123">
                  <c:v>73.85650910000001</c:v>
                </c:pt>
                <c:pt idx="124">
                  <c:v>73.85650910000001</c:v>
                </c:pt>
                <c:pt idx="125">
                  <c:v>74.1291841</c:v>
                </c:pt>
                <c:pt idx="126">
                  <c:v>74.18761710000001</c:v>
                </c:pt>
                <c:pt idx="127">
                  <c:v>74.14866210000001</c:v>
                </c:pt>
                <c:pt idx="128">
                  <c:v>41.2910871</c:v>
                </c:pt>
                <c:pt idx="129">
                  <c:v>23.333358099999998</c:v>
                </c:pt>
                <c:pt idx="130">
                  <c:v>19.905419099999996</c:v>
                </c:pt>
              </c:numCache>
            </c:numRef>
          </c:yVal>
          <c:smooth val="0"/>
        </c:ser>
        <c:axId val="21751448"/>
        <c:axId val="61545305"/>
      </c:scatterChart>
      <c:valAx>
        <c:axId val="21751448"/>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61545305"/>
        <c:crossesAt val="-50"/>
        <c:crossBetween val="midCat"/>
        <c:dispUnits/>
      </c:valAx>
      <c:valAx>
        <c:axId val="61545305"/>
        <c:scaling>
          <c:orientation val="minMax"/>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21751448"/>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Al_3_2 Linear Range &amp; Offset Line</a:t>
            </a:r>
          </a:p>
        </c:rich>
      </c:tx>
      <c:layout>
        <c:manualLayout>
          <c:xMode val="factor"/>
          <c:yMode val="factor"/>
          <c:x val="0.02675"/>
          <c:y val="0.05"/>
        </c:manualLayout>
      </c:layout>
      <c:spPr>
        <a:noFill/>
        <a:ln>
          <a:noFill/>
        </a:ln>
      </c:spPr>
    </c:title>
    <c:plotArea>
      <c:layout>
        <c:manualLayout>
          <c:xMode val="edge"/>
          <c:yMode val="edge"/>
          <c:x val="0.04"/>
          <c:y val="0.142"/>
          <c:w val="0.9295"/>
          <c:h val="0.7825"/>
        </c:manualLayout>
      </c:layout>
      <c:scatterChart>
        <c:scatterStyle val="line"/>
        <c:varyColors val="0"/>
        <c:ser>
          <c:idx val="0"/>
          <c:order val="0"/>
          <c:tx>
            <c:v>First PArt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AL_3_2!$D$11:$D$38</c:f>
              <c:numCache>
                <c:ptCount val="28"/>
                <c:pt idx="0">
                  <c:v>0</c:v>
                </c:pt>
                <c:pt idx="1">
                  <c:v>0.003459923255861039</c:v>
                </c:pt>
                <c:pt idx="2">
                  <c:v>0.006919829058429559</c:v>
                </c:pt>
                <c:pt idx="3">
                  <c:v>0.010319555908389313</c:v>
                </c:pt>
                <c:pt idx="4">
                  <c:v>0.013779461710957832</c:v>
                </c:pt>
                <c:pt idx="5">
                  <c:v>0.017209295490514486</c:v>
                </c:pt>
                <c:pt idx="6">
                  <c:v>0.02069929076938739</c:v>
                </c:pt>
                <c:pt idx="7">
                  <c:v>0.024159214025248423</c:v>
                </c:pt>
                <c:pt idx="8">
                  <c:v>0.027589030351512563</c:v>
                </c:pt>
                <c:pt idx="9">
                  <c:v>0.03098880956134988</c:v>
                </c:pt>
                <c:pt idx="10">
                  <c:v>0.03444873281721092</c:v>
                </c:pt>
                <c:pt idx="11">
                  <c:v>0.037878549143475056</c:v>
                </c:pt>
                <c:pt idx="12">
                  <c:v>0.041368561875640475</c:v>
                </c:pt>
                <c:pt idx="13">
                  <c:v>0.04482846767820899</c:v>
                </c:pt>
                <c:pt idx="14">
                  <c:v>0.04831841059720434</c:v>
                </c:pt>
                <c:pt idx="15">
                  <c:v>0.05171818980704165</c:v>
                </c:pt>
                <c:pt idx="16">
                  <c:v>0.055208202539207066</c:v>
                </c:pt>
                <c:pt idx="17">
                  <c:v>0.05866810834177559</c:v>
                </c:pt>
                <c:pt idx="18">
                  <c:v>0.062097942121332246</c:v>
                </c:pt>
                <c:pt idx="19">
                  <c:v>0.06558793740020515</c:v>
                </c:pt>
                <c:pt idx="20">
                  <c:v>0.06907788031920048</c:v>
                </c:pt>
                <c:pt idx="21">
                  <c:v>0.07259798252767029</c:v>
                </c:pt>
                <c:pt idx="22">
                  <c:v>0.07602779885393443</c:v>
                </c:pt>
                <c:pt idx="23">
                  <c:v>0.07951781158609984</c:v>
                </c:pt>
                <c:pt idx="24">
                  <c:v>0.08294762791236399</c:v>
                </c:pt>
                <c:pt idx="25">
                  <c:v>0.08652790907344256</c:v>
                </c:pt>
                <c:pt idx="26">
                  <c:v>0.08989754644709792</c:v>
                </c:pt>
                <c:pt idx="27">
                  <c:v>0.09350791708448088</c:v>
                </c:pt>
              </c:numCache>
            </c:numRef>
          </c:xVal>
          <c:yVal>
            <c:numRef>
              <c:f>AL_3_2!$F$11:$F$38</c:f>
              <c:numCache>
                <c:ptCount val="28"/>
                <c:pt idx="0">
                  <c:v>0</c:v>
                </c:pt>
                <c:pt idx="1">
                  <c:v>2.5904320999999992</c:v>
                </c:pt>
                <c:pt idx="2">
                  <c:v>5.1029561</c:v>
                </c:pt>
                <c:pt idx="3">
                  <c:v>7.634955100000001</c:v>
                </c:pt>
                <c:pt idx="4">
                  <c:v>10.1085251</c:v>
                </c:pt>
                <c:pt idx="5">
                  <c:v>12.6015711</c:v>
                </c:pt>
                <c:pt idx="6">
                  <c:v>15.0167111</c:v>
                </c:pt>
                <c:pt idx="7">
                  <c:v>17.373420099999997</c:v>
                </c:pt>
                <c:pt idx="8">
                  <c:v>19.7496041</c:v>
                </c:pt>
                <c:pt idx="9">
                  <c:v>21.8920661</c:v>
                </c:pt>
                <c:pt idx="10">
                  <c:v>23.9760961</c:v>
                </c:pt>
                <c:pt idx="11">
                  <c:v>25.8458811</c:v>
                </c:pt>
                <c:pt idx="12">
                  <c:v>27.4819441</c:v>
                </c:pt>
                <c:pt idx="13">
                  <c:v>28.962192099999996</c:v>
                </c:pt>
                <c:pt idx="14">
                  <c:v>30.3645311</c:v>
                </c:pt>
                <c:pt idx="15">
                  <c:v>31.5331451</c:v>
                </c:pt>
                <c:pt idx="16">
                  <c:v>32.6043771</c:v>
                </c:pt>
                <c:pt idx="17">
                  <c:v>33.558745099999996</c:v>
                </c:pt>
                <c:pt idx="18">
                  <c:v>34.3767771</c:v>
                </c:pt>
                <c:pt idx="19">
                  <c:v>35.194808099999996</c:v>
                </c:pt>
                <c:pt idx="20">
                  <c:v>35.8180681</c:v>
                </c:pt>
                <c:pt idx="21">
                  <c:v>36.441333099999994</c:v>
                </c:pt>
                <c:pt idx="22">
                  <c:v>37.0061641</c:v>
                </c:pt>
                <c:pt idx="23">
                  <c:v>37.5515161</c:v>
                </c:pt>
                <c:pt idx="24">
                  <c:v>37.9994841</c:v>
                </c:pt>
                <c:pt idx="25">
                  <c:v>38.4864071</c:v>
                </c:pt>
                <c:pt idx="26">
                  <c:v>38.953856099999996</c:v>
                </c:pt>
                <c:pt idx="27">
                  <c:v>39.265487099999994</c:v>
                </c:pt>
              </c:numCache>
            </c:numRef>
          </c:yVal>
          <c:smooth val="0"/>
        </c:ser>
        <c:ser>
          <c:idx val="2"/>
          <c:order val="1"/>
          <c:tx>
            <c:v>Offset Trendline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FF0000"/>
                </a:solidFill>
              </a:ln>
            </c:spPr>
            <c:trendlineType val="linear"/>
            <c:dispEq val="1"/>
            <c:dispRSqr val="0"/>
            <c:trendlineLbl>
              <c:layout>
                <c:manualLayout>
                  <c:x val="0"/>
                  <c:y val="0"/>
                </c:manualLayout>
              </c:layout>
              <c:txPr>
                <a:bodyPr vert="horz" rot="0" anchor="ctr"/>
                <a:lstStyle/>
                <a:p>
                  <a:pPr algn="ctr">
                    <a:defRPr lang="en-US" cap="none" sz="1075" b="0" i="0" u="none" baseline="0">
                      <a:solidFill>
                        <a:srgbClr val="FF0000"/>
                      </a:solidFill>
                      <a:latin typeface="Arial"/>
                      <a:ea typeface="Arial"/>
                      <a:cs typeface="Arial"/>
                    </a:defRPr>
                  </a:pPr>
                </a:p>
              </c:txPr>
              <c:numFmt formatCode="General"/>
            </c:trendlineLbl>
          </c:trendline>
          <c:xVal>
            <c:numRef>
              <c:f>AL_3_2!$D$11:$D$36</c:f>
              <c:numCache>
                <c:ptCount val="26"/>
                <c:pt idx="0">
                  <c:v>0</c:v>
                </c:pt>
                <c:pt idx="1">
                  <c:v>0.003459923255861039</c:v>
                </c:pt>
                <c:pt idx="2">
                  <c:v>0.006919829058429559</c:v>
                </c:pt>
                <c:pt idx="3">
                  <c:v>0.010319555908389313</c:v>
                </c:pt>
                <c:pt idx="4">
                  <c:v>0.013779461710957832</c:v>
                </c:pt>
                <c:pt idx="5">
                  <c:v>0.017209295490514486</c:v>
                </c:pt>
                <c:pt idx="6">
                  <c:v>0.02069929076938739</c:v>
                </c:pt>
                <c:pt idx="7">
                  <c:v>0.024159214025248423</c:v>
                </c:pt>
                <c:pt idx="8">
                  <c:v>0.027589030351512563</c:v>
                </c:pt>
                <c:pt idx="9">
                  <c:v>0.03098880956134988</c:v>
                </c:pt>
                <c:pt idx="10">
                  <c:v>0.03444873281721092</c:v>
                </c:pt>
                <c:pt idx="11">
                  <c:v>0.037878549143475056</c:v>
                </c:pt>
                <c:pt idx="12">
                  <c:v>0.041368561875640475</c:v>
                </c:pt>
                <c:pt idx="13">
                  <c:v>0.04482846767820899</c:v>
                </c:pt>
                <c:pt idx="14">
                  <c:v>0.04831841059720434</c:v>
                </c:pt>
                <c:pt idx="15">
                  <c:v>0.05171818980704165</c:v>
                </c:pt>
                <c:pt idx="16">
                  <c:v>0.055208202539207066</c:v>
                </c:pt>
                <c:pt idx="17">
                  <c:v>0.05866810834177559</c:v>
                </c:pt>
                <c:pt idx="18">
                  <c:v>0.062097942121332246</c:v>
                </c:pt>
                <c:pt idx="19">
                  <c:v>0.06558793740020515</c:v>
                </c:pt>
                <c:pt idx="20">
                  <c:v>0.06907788031920048</c:v>
                </c:pt>
                <c:pt idx="21">
                  <c:v>0.07259798252767029</c:v>
                </c:pt>
                <c:pt idx="22">
                  <c:v>0.07602779885393443</c:v>
                </c:pt>
                <c:pt idx="23">
                  <c:v>0.07951781158609984</c:v>
                </c:pt>
                <c:pt idx="24">
                  <c:v>0.08294762791236399</c:v>
                </c:pt>
                <c:pt idx="25">
                  <c:v>0.08652790907344256</c:v>
                </c:pt>
              </c:numCache>
            </c:numRef>
          </c:xVal>
          <c:yVal>
            <c:numRef>
              <c:f>AL_3_2!$H$11:$H$36</c:f>
              <c:numCache>
                <c:ptCount val="26"/>
                <c:pt idx="0">
                  <c:v>0</c:v>
                </c:pt>
                <c:pt idx="1">
                  <c:v>2.453223985335711</c:v>
                </c:pt>
                <c:pt idx="2">
                  <c:v>4.906435595588894</c:v>
                </c:pt>
                <c:pt idx="3">
                  <c:v>7.316977921284358</c:v>
                </c:pt>
                <c:pt idx="4">
                  <c:v>9.770189531537541</c:v>
                </c:pt>
                <c:pt idx="5">
                  <c:v>12.20207887459439</c:v>
                </c:pt>
                <c:pt idx="6">
                  <c:v>14.676625127126433</c:v>
                </c:pt>
                <c:pt idx="7">
                  <c:v>17.129849112462143</c:v>
                </c:pt>
                <c:pt idx="8">
                  <c:v>19.561726080436465</c:v>
                </c:pt>
                <c:pt idx="9">
                  <c:v>21.97230553137952</c:v>
                </c:pt>
                <c:pt idx="10">
                  <c:v>24.42552951671523</c:v>
                </c:pt>
                <c:pt idx="11">
                  <c:v>26.85740648468955</c:v>
                </c:pt>
                <c:pt idx="12">
                  <c:v>29.331965112304122</c:v>
                </c:pt>
                <c:pt idx="13">
                  <c:v>31.785176722557303</c:v>
                </c:pt>
                <c:pt idx="14">
                  <c:v>34.259685849841766</c:v>
                </c:pt>
                <c:pt idx="15">
                  <c:v>36.670265300784806</c:v>
                </c:pt>
                <c:pt idx="16">
                  <c:v>39.144823928399376</c:v>
                </c:pt>
                <c:pt idx="17">
                  <c:v>41.59803553865256</c:v>
                </c:pt>
                <c:pt idx="18">
                  <c:v>44.02992488170941</c:v>
                </c:pt>
                <c:pt idx="19">
                  <c:v>46.504471134241456</c:v>
                </c:pt>
                <c:pt idx="20">
                  <c:v>48.978980261525905</c:v>
                </c:pt>
                <c:pt idx="21">
                  <c:v>51.47487353141934</c:v>
                </c:pt>
                <c:pt idx="22">
                  <c:v>53.90675049939367</c:v>
                </c:pt>
                <c:pt idx="23">
                  <c:v>56.38130912700823</c:v>
                </c:pt>
                <c:pt idx="24">
                  <c:v>58.813186094982555</c:v>
                </c:pt>
                <c:pt idx="25">
                  <c:v>61.35174864943371</c:v>
                </c:pt>
              </c:numCache>
            </c:numRef>
          </c:yVal>
          <c:smooth val="0"/>
        </c:ser>
        <c:axId val="17036834"/>
        <c:axId val="19113779"/>
      </c:scatterChart>
      <c:valAx>
        <c:axId val="17036834"/>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25400">
            <a:solidFill/>
          </a:ln>
        </c:spPr>
        <c:crossAx val="19113779"/>
        <c:crosses val="autoZero"/>
        <c:crossBetween val="midCat"/>
        <c:dispUnits/>
      </c:valAx>
      <c:valAx>
        <c:axId val="19113779"/>
        <c:scaling>
          <c:orientation val="minMax"/>
          <c:min val="0"/>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17036834"/>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0.39125</cdr:x>
      <cdr:y>0.7135</cdr:y>
    </cdr:from>
    <cdr:to>
      <cdr:x>0.48975</cdr:x>
      <cdr:y>0.76075</cdr:y>
    </cdr:to>
    <cdr:sp>
      <cdr:nvSpPr>
        <cdr:cNvPr id="1" name="TextBox 1"/>
        <cdr:cNvSpPr txBox="1">
          <a:spLocks noChangeArrowheads="1"/>
        </cdr:cNvSpPr>
      </cdr:nvSpPr>
      <cdr:spPr>
        <a:xfrm>
          <a:off x="2381250" y="2876550"/>
          <a:ext cx="600075" cy="190500"/>
        </a:xfrm>
        <a:prstGeom prst="rect">
          <a:avLst/>
        </a:prstGeom>
        <a:noFill/>
        <a:ln w="9525" cmpd="sng">
          <a:noFill/>
        </a:ln>
      </cdr:spPr>
      <cdr:txBody>
        <a:bodyPr vertOverflow="clip" wrap="square">
          <a:spAutoFit/>
        </a:bodyPr>
        <a:p>
          <a:pPr algn="l">
            <a:defRPr/>
          </a:pPr>
          <a:r>
            <a:rPr lang="en-US" cap="none" sz="925" b="0" i="0" u="none" baseline="0">
              <a:solidFill>
                <a:srgbClr val="FF0000"/>
              </a:solidFill>
              <a:latin typeface="Arial"/>
              <a:ea typeface="Arial"/>
              <a:cs typeface="Arial"/>
            </a:rPr>
            <a:t>rad. offset</a:t>
          </a:r>
        </a:p>
      </cdr:txBody>
    </cdr:sp>
  </cdr:relSizeAnchor>
  <cdr:relSizeAnchor xmlns:cdr="http://schemas.openxmlformats.org/drawingml/2006/chartDrawing">
    <cdr:from>
      <cdr:x>0.287</cdr:x>
      <cdr:y>0.68175</cdr:y>
    </cdr:from>
    <cdr:to>
      <cdr:x>0.38175</cdr:x>
      <cdr:y>0.72025</cdr:y>
    </cdr:to>
    <cdr:sp>
      <cdr:nvSpPr>
        <cdr:cNvPr id="2" name="Line 2"/>
        <cdr:cNvSpPr>
          <a:spLocks/>
        </cdr:cNvSpPr>
      </cdr:nvSpPr>
      <cdr:spPr>
        <a:xfrm flipH="1" flipV="1">
          <a:off x="1743075" y="2752725"/>
          <a:ext cx="581025" cy="1524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0.09875</cdr:x>
      <cdr:y>0.3635</cdr:y>
    </cdr:from>
    <cdr:to>
      <cdr:x>0.2675</cdr:x>
      <cdr:y>0.41075</cdr:y>
    </cdr:to>
    <cdr:sp>
      <cdr:nvSpPr>
        <cdr:cNvPr id="3" name="TextBox 3"/>
        <cdr:cNvSpPr txBox="1">
          <a:spLocks noChangeArrowheads="1"/>
        </cdr:cNvSpPr>
      </cdr:nvSpPr>
      <cdr:spPr>
        <a:xfrm>
          <a:off x="600075" y="1466850"/>
          <a:ext cx="1028700" cy="190500"/>
        </a:xfrm>
        <a:prstGeom prst="rect">
          <a:avLst/>
        </a:prstGeom>
        <a:noFill/>
        <a:ln w="9525" cmpd="sng">
          <a:noFill/>
        </a:ln>
      </cdr:spPr>
      <cdr:txBody>
        <a:bodyPr vertOverflow="clip" wrap="square">
          <a:spAutoFit/>
        </a:bodyPr>
        <a:p>
          <a:pPr algn="l">
            <a:defRPr/>
          </a:pPr>
          <a:r>
            <a:rPr lang="en-US" cap="none" sz="925" b="0" i="0" u="none" baseline="0">
              <a:solidFill>
                <a:srgbClr val="000080"/>
              </a:solidFill>
              <a:latin typeface="Arial"/>
              <a:ea typeface="Arial"/>
              <a:cs typeface="Arial"/>
            </a:rPr>
            <a:t>experimental data</a:t>
          </a:r>
        </a:p>
      </cdr:txBody>
    </cdr:sp>
  </cdr:relSizeAnchor>
  <cdr:relSizeAnchor xmlns:cdr="http://schemas.openxmlformats.org/drawingml/2006/chartDrawing">
    <cdr:from>
      <cdr:x>0.2775</cdr:x>
      <cdr:y>0.3635</cdr:y>
    </cdr:from>
    <cdr:to>
      <cdr:x>0.39125</cdr:x>
      <cdr:y>0.46975</cdr:y>
    </cdr:to>
    <cdr:sp>
      <cdr:nvSpPr>
        <cdr:cNvPr id="4" name="Line 4"/>
        <cdr:cNvSpPr>
          <a:spLocks/>
        </cdr:cNvSpPr>
      </cdr:nvSpPr>
      <cdr:spPr>
        <a:xfrm>
          <a:off x="1685925" y="1466850"/>
          <a:ext cx="695325" cy="42862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cdr:x>
      <cdr:y>0.6485</cdr:y>
    </cdr:from>
    <cdr:to>
      <cdr:x>0.49875</cdr:x>
      <cdr:y>0.69925</cdr:y>
    </cdr:to>
    <cdr:sp textlink="AL_3_2!$H$4">
      <cdr:nvSpPr>
        <cdr:cNvPr id="5" name="TextBox 5"/>
        <cdr:cNvSpPr txBox="1">
          <a:spLocks noChangeArrowheads="1"/>
        </cdr:cNvSpPr>
      </cdr:nvSpPr>
      <cdr:spPr>
        <a:xfrm>
          <a:off x="2657475" y="2609850"/>
          <a:ext cx="381000" cy="209550"/>
        </a:xfrm>
        <a:prstGeom prst="rect">
          <a:avLst/>
        </a:prstGeom>
        <a:noFill/>
        <a:ln w="1" cmpd="sng">
          <a:noFill/>
        </a:ln>
      </cdr:spPr>
      <cdr:txBody>
        <a:bodyPr vertOverflow="clip" wrap="square" anchor="ctr"/>
        <a:p>
          <a:pPr algn="ctr">
            <a:defRPr/>
          </a:pPr>
          <a:fld id="{75132624-6115-4ff5-bee1-242757ef981f}" type="TxLink">
            <a:rPr lang="en-US" cap="none" sz="1000" b="0" i="0" u="none" baseline="0">
              <a:solidFill>
                <a:srgbClr val="FF0000"/>
              </a:solidFill>
              <a:latin typeface="Arial"/>
              <a:ea typeface="Arial"/>
              <a:cs typeface="Arial"/>
            </a:rPr>
            <a:t>0.000</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152400</xdr:colOff>
      <xdr:row>0</xdr:row>
      <xdr:rowOff>57150</xdr:rowOff>
    </xdr:from>
    <xdr:to>
      <xdr:col>18</xdr:col>
      <xdr:colOff>133350</xdr:colOff>
      <xdr:row>23</xdr:row>
      <xdr:rowOff>123825</xdr:rowOff>
    </xdr:to>
    <xdr:graphicFrame>
      <xdr:nvGraphicFramePr>
        <xdr:cNvPr id="1" name="Chart 1"/>
        <xdr:cNvGraphicFramePr/>
      </xdr:nvGraphicFramePr>
      <xdr:xfrm>
        <a:off x="5295900" y="57150"/>
        <a:ext cx="6076950" cy="3905250"/>
      </xdr:xfrm>
      <a:graphic>
        <a:graphicData uri="http://schemas.openxmlformats.org/drawingml/2006/chart">
          <c:chart xmlns:c="http://schemas.openxmlformats.org/drawingml/2006/chart" r:id="rId1"/>
        </a:graphicData>
      </a:graphic>
    </xdr:graphicFrame>
    <xdr:clientData/>
  </xdr:twoCellAnchor>
  <xdr:twoCellAnchor>
    <xdr:from>
      <xdr:col>8</xdr:col>
      <xdr:colOff>161925</xdr:colOff>
      <xdr:row>24</xdr:row>
      <xdr:rowOff>9525</xdr:rowOff>
    </xdr:from>
    <xdr:to>
      <xdr:col>18</xdr:col>
      <xdr:colOff>161925</xdr:colOff>
      <xdr:row>49</xdr:row>
      <xdr:rowOff>0</xdr:rowOff>
    </xdr:to>
    <xdr:graphicFrame>
      <xdr:nvGraphicFramePr>
        <xdr:cNvPr id="2" name="Chart 2"/>
        <xdr:cNvGraphicFramePr/>
      </xdr:nvGraphicFramePr>
      <xdr:xfrm>
        <a:off x="5305425" y="4010025"/>
        <a:ext cx="6096000" cy="4038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141"/>
  <sheetViews>
    <sheetView tabSelected="1" workbookViewId="0" topLeftCell="A1">
      <selection activeCell="F9" sqref="F9"/>
    </sheetView>
  </sheetViews>
  <sheetFormatPr defaultColWidth="9.140625" defaultRowHeight="12.75"/>
  <cols>
    <col min="1" max="1" width="7.28125" style="0" customWidth="1"/>
    <col min="2" max="2" width="15.28125" style="0" customWidth="1"/>
    <col min="3" max="3" width="9.28125" style="0" customWidth="1"/>
    <col min="4" max="4" width="8.421875" style="0" customWidth="1"/>
    <col min="5" max="5" width="10.421875" style="0" customWidth="1"/>
    <col min="6" max="6" width="11.140625" style="0" customWidth="1"/>
    <col min="7" max="7" width="4.140625" style="0" customWidth="1"/>
    <col min="8" max="8" width="11.140625" style="0" customWidth="1"/>
  </cols>
  <sheetData>
    <row r="1" spans="1:2" ht="15.75">
      <c r="A1" s="2" t="s">
        <v>0</v>
      </c>
      <c r="B1" s="2" t="s">
        <v>1</v>
      </c>
    </row>
    <row r="2" spans="2:8" ht="13.5" thickBot="1">
      <c r="B2" s="8"/>
      <c r="C2" t="s">
        <v>15</v>
      </c>
      <c r="D2" t="s">
        <v>3</v>
      </c>
      <c r="E2" s="7"/>
      <c r="F2" s="7"/>
      <c r="G2" s="7"/>
      <c r="H2" s="9"/>
    </row>
    <row r="3" spans="2:8" ht="13.5" thickBot="1">
      <c r="B3" s="10" t="s">
        <v>16</v>
      </c>
      <c r="C3">
        <f>D3/25.4</f>
        <v>4.750000000000001</v>
      </c>
      <c r="D3">
        <v>120.65</v>
      </c>
      <c r="E3" s="11"/>
      <c r="F3" s="12"/>
      <c r="G3" s="13" t="s">
        <v>17</v>
      </c>
      <c r="H3" s="14">
        <v>0</v>
      </c>
    </row>
    <row r="4" spans="2:8" ht="12.75">
      <c r="B4" s="10" t="s">
        <v>18</v>
      </c>
      <c r="C4">
        <f>D4/25.4</f>
        <v>2.02</v>
      </c>
      <c r="D4">
        <v>51.308</v>
      </c>
      <c r="E4" s="7"/>
      <c r="F4" s="15"/>
      <c r="G4" s="16" t="s">
        <v>19</v>
      </c>
      <c r="H4" s="9">
        <f>H3*D4/(D5/2)</f>
        <v>0</v>
      </c>
    </row>
    <row r="5" spans="2:8" ht="12.75">
      <c r="B5" s="10" t="s">
        <v>20</v>
      </c>
      <c r="C5">
        <f>D5/25.4</f>
        <v>0.5149606299212599</v>
      </c>
      <c r="D5">
        <v>13.08</v>
      </c>
      <c r="E5" s="7"/>
      <c r="F5" s="7"/>
      <c r="G5" s="7"/>
      <c r="H5" s="7"/>
    </row>
    <row r="6" spans="2:8" ht="12.75">
      <c r="B6" s="10" t="s">
        <v>21</v>
      </c>
      <c r="C6">
        <f>D6/25.4</f>
        <v>0.39566929133858275</v>
      </c>
      <c r="D6">
        <v>10.05</v>
      </c>
      <c r="E6" s="7"/>
      <c r="F6" s="7"/>
      <c r="G6" s="7"/>
      <c r="H6" s="7"/>
    </row>
    <row r="9" spans="1:8" ht="15">
      <c r="A9" s="3" t="s">
        <v>8</v>
      </c>
      <c r="B9" s="4" t="s">
        <v>9</v>
      </c>
      <c r="C9" s="4" t="s">
        <v>10</v>
      </c>
      <c r="D9" s="4"/>
      <c r="E9" s="5" t="s">
        <v>11</v>
      </c>
      <c r="F9" s="5" t="s">
        <v>12</v>
      </c>
      <c r="G9" s="6"/>
      <c r="H9" s="4" t="s">
        <v>13</v>
      </c>
    </row>
    <row r="10" spans="1:8" ht="15">
      <c r="A10" s="6" t="s">
        <v>2</v>
      </c>
      <c r="B10" t="s">
        <v>3</v>
      </c>
      <c r="C10" t="s">
        <v>4</v>
      </c>
      <c r="D10" t="s">
        <v>7</v>
      </c>
      <c r="E10" s="7" t="s">
        <v>5</v>
      </c>
      <c r="F10" s="7" t="s">
        <v>6</v>
      </c>
      <c r="G10" s="6"/>
      <c r="H10" s="4" t="s">
        <v>14</v>
      </c>
    </row>
    <row r="11" spans="1:8" ht="12.75">
      <c r="A11">
        <v>0</v>
      </c>
      <c r="B11" s="1">
        <v>3.9E-05</v>
      </c>
      <c r="C11">
        <v>0</v>
      </c>
      <c r="D11">
        <f>C11*PI()/180</f>
        <v>0</v>
      </c>
      <c r="E11">
        <v>-1.3193898</v>
      </c>
      <c r="F11" s="8">
        <v>0</v>
      </c>
      <c r="H11">
        <f>709.04*(D11-$H$4)+$F$11</f>
        <v>0</v>
      </c>
    </row>
    <row r="12" spans="1:8" ht="12.75">
      <c r="A12">
        <v>0.1</v>
      </c>
      <c r="B12" s="1">
        <v>3.9E-05</v>
      </c>
      <c r="C12">
        <v>0.198239</v>
      </c>
      <c r="D12">
        <f>C12*PI()/180</f>
        <v>0.003459923255861039</v>
      </c>
      <c r="E12">
        <v>-2.8530266</v>
      </c>
      <c r="F12" s="8">
        <v>2.5904320999999992</v>
      </c>
      <c r="H12">
        <f aca="true" t="shared" si="0" ref="H12:H75">709.04*(D12-$H$4)+$F$11</f>
        <v>2.453223985335711</v>
      </c>
    </row>
    <row r="13" spans="1:8" ht="12.75">
      <c r="A13">
        <v>0.2</v>
      </c>
      <c r="B13">
        <v>-0.001712</v>
      </c>
      <c r="C13">
        <v>0.396477</v>
      </c>
      <c r="D13">
        <f>C13*PI()/180</f>
        <v>0.006919829058429559</v>
      </c>
      <c r="E13">
        <v>0.21424517</v>
      </c>
      <c r="F13" s="8">
        <v>5.1029561</v>
      </c>
      <c r="H13">
        <f t="shared" si="0"/>
        <v>4.906435595588894</v>
      </c>
    </row>
    <row r="14" spans="1:8" ht="12.75">
      <c r="A14">
        <v>0.3</v>
      </c>
      <c r="B14">
        <v>0.00179</v>
      </c>
      <c r="C14">
        <v>0.591267</v>
      </c>
      <c r="D14">
        <f aca="true" t="shared" si="1" ref="D14:D51">C14*PI()/180</f>
        <v>0.010319555908389313</v>
      </c>
      <c r="E14">
        <v>0.21424517</v>
      </c>
      <c r="F14" s="8">
        <v>7.634955100000001</v>
      </c>
      <c r="H14">
        <f t="shared" si="0"/>
        <v>7.316977921284358</v>
      </c>
    </row>
    <row r="15" spans="1:8" ht="12.75">
      <c r="A15">
        <v>0.4</v>
      </c>
      <c r="B15">
        <v>-0.001712</v>
      </c>
      <c r="C15">
        <v>0.789505</v>
      </c>
      <c r="D15">
        <f t="shared" si="1"/>
        <v>0.013779461710957832</v>
      </c>
      <c r="E15">
        <v>4.8151536</v>
      </c>
      <c r="F15" s="8">
        <v>10.1085251</v>
      </c>
      <c r="H15">
        <f t="shared" si="0"/>
        <v>9.770189531537541</v>
      </c>
    </row>
    <row r="16" spans="1:8" ht="12.75">
      <c r="A16">
        <v>0.5</v>
      </c>
      <c r="B16">
        <v>0.00179</v>
      </c>
      <c r="C16">
        <v>0.98602</v>
      </c>
      <c r="D16">
        <f t="shared" si="1"/>
        <v>0.017209295490514486</v>
      </c>
      <c r="E16">
        <v>3.2815189</v>
      </c>
      <c r="F16" s="8">
        <v>12.6015711</v>
      </c>
      <c r="H16">
        <f t="shared" si="0"/>
        <v>12.20207887459439</v>
      </c>
    </row>
    <row r="17" spans="1:8" ht="12.75">
      <c r="A17">
        <v>0.6</v>
      </c>
      <c r="B17">
        <v>0.00179</v>
      </c>
      <c r="C17">
        <v>1.185982</v>
      </c>
      <c r="D17">
        <f t="shared" si="1"/>
        <v>0.02069929076938739</v>
      </c>
      <c r="E17">
        <v>7.8824239</v>
      </c>
      <c r="F17" s="8">
        <v>15.0167111</v>
      </c>
      <c r="H17">
        <f t="shared" si="0"/>
        <v>14.676625127126433</v>
      </c>
    </row>
    <row r="18" spans="1:8" ht="12.75">
      <c r="A18">
        <v>0.7</v>
      </c>
      <c r="B18">
        <v>0.00179</v>
      </c>
      <c r="C18">
        <v>1.384221</v>
      </c>
      <c r="D18">
        <f t="shared" si="1"/>
        <v>0.024159214025248423</v>
      </c>
      <c r="E18">
        <v>7.8824239</v>
      </c>
      <c r="F18" s="8">
        <v>17.373420099999997</v>
      </c>
      <c r="H18">
        <f t="shared" si="0"/>
        <v>17.129849112462143</v>
      </c>
    </row>
    <row r="19" spans="1:8" ht="12.75">
      <c r="A19">
        <v>0.8</v>
      </c>
      <c r="B19">
        <v>0.003541</v>
      </c>
      <c r="C19">
        <v>1.580735</v>
      </c>
      <c r="D19">
        <f t="shared" si="1"/>
        <v>0.027589030351512563</v>
      </c>
      <c r="E19">
        <v>9.4160585</v>
      </c>
      <c r="F19" s="8">
        <v>19.7496041</v>
      </c>
      <c r="H19">
        <f t="shared" si="0"/>
        <v>19.561726080436465</v>
      </c>
    </row>
    <row r="20" spans="1:8" ht="12.75">
      <c r="A20">
        <v>0.9</v>
      </c>
      <c r="B20">
        <v>0.00179</v>
      </c>
      <c r="C20">
        <v>1.775528</v>
      </c>
      <c r="D20">
        <f t="shared" si="1"/>
        <v>0.03098880956134988</v>
      </c>
      <c r="E20">
        <v>6.3487887</v>
      </c>
      <c r="F20" s="8">
        <v>21.8920661</v>
      </c>
      <c r="H20">
        <f t="shared" si="0"/>
        <v>21.97230553137952</v>
      </c>
    </row>
    <row r="21" spans="1:8" ht="12.75">
      <c r="A21">
        <v>1</v>
      </c>
      <c r="B21">
        <v>0.003541</v>
      </c>
      <c r="C21">
        <v>1.973767</v>
      </c>
      <c r="D21">
        <f t="shared" si="1"/>
        <v>0.03444873281721092</v>
      </c>
      <c r="E21">
        <v>15.550602</v>
      </c>
      <c r="F21" s="8">
        <v>23.9760961</v>
      </c>
      <c r="H21">
        <f t="shared" si="0"/>
        <v>24.42552951671523</v>
      </c>
    </row>
    <row r="22" spans="1:8" ht="12.75">
      <c r="A22">
        <v>1.1</v>
      </c>
      <c r="B22">
        <v>0.00179</v>
      </c>
      <c r="C22">
        <v>2.170281</v>
      </c>
      <c r="D22">
        <f t="shared" si="1"/>
        <v>0.037878549143475056</v>
      </c>
      <c r="E22">
        <v>18.617876</v>
      </c>
      <c r="F22" s="8">
        <v>25.8458811</v>
      </c>
      <c r="H22">
        <f t="shared" si="0"/>
        <v>26.85740648468955</v>
      </c>
    </row>
    <row r="23" spans="1:8" ht="12.75">
      <c r="A23">
        <v>1.2</v>
      </c>
      <c r="B23">
        <v>-0.001712</v>
      </c>
      <c r="C23">
        <v>2.370244</v>
      </c>
      <c r="D23">
        <f t="shared" si="1"/>
        <v>0.041368561875640475</v>
      </c>
      <c r="E23">
        <v>12.483333</v>
      </c>
      <c r="F23" s="8">
        <v>27.4819441</v>
      </c>
      <c r="H23">
        <f t="shared" si="0"/>
        <v>29.331965112304122</v>
      </c>
    </row>
    <row r="24" spans="1:8" ht="12.75">
      <c r="A24">
        <v>1.3</v>
      </c>
      <c r="B24" s="1">
        <v>3.9E-05</v>
      </c>
      <c r="C24">
        <v>2.568482</v>
      </c>
      <c r="D24">
        <f t="shared" si="1"/>
        <v>0.04482846767820899</v>
      </c>
      <c r="E24">
        <v>20.15151</v>
      </c>
      <c r="F24" s="8">
        <v>28.962192099999996</v>
      </c>
      <c r="H24">
        <f t="shared" si="0"/>
        <v>31.785176722557303</v>
      </c>
    </row>
    <row r="25" spans="1:8" ht="12.75">
      <c r="A25">
        <v>1.4</v>
      </c>
      <c r="B25" s="1">
        <v>3.9E-05</v>
      </c>
      <c r="C25">
        <v>2.768441</v>
      </c>
      <c r="D25">
        <f t="shared" si="1"/>
        <v>0.04831841059720434</v>
      </c>
      <c r="E25">
        <v>9.4160585</v>
      </c>
      <c r="F25" s="8">
        <v>30.3645311</v>
      </c>
      <c r="H25">
        <f t="shared" si="0"/>
        <v>34.259685849841766</v>
      </c>
    </row>
    <row r="26" spans="1:8" ht="12.75">
      <c r="A26">
        <v>1.5</v>
      </c>
      <c r="B26">
        <v>-0.003466</v>
      </c>
      <c r="C26">
        <v>2.963234</v>
      </c>
      <c r="D26">
        <f t="shared" si="1"/>
        <v>0.05171818980704165</v>
      </c>
      <c r="E26">
        <v>9.4160585</v>
      </c>
      <c r="F26" s="8">
        <v>31.5331451</v>
      </c>
      <c r="H26">
        <f t="shared" si="0"/>
        <v>36.670265300784806</v>
      </c>
    </row>
    <row r="27" spans="1:8" ht="12.75">
      <c r="A27">
        <v>1.6</v>
      </c>
      <c r="B27">
        <v>-0.001712</v>
      </c>
      <c r="C27">
        <v>3.163197</v>
      </c>
      <c r="D27">
        <f t="shared" si="1"/>
        <v>0.055208202539207066</v>
      </c>
      <c r="E27">
        <v>12.483333</v>
      </c>
      <c r="F27" s="8">
        <v>32.6043771</v>
      </c>
      <c r="H27">
        <f t="shared" si="0"/>
        <v>39.144823928399376</v>
      </c>
    </row>
    <row r="28" spans="1:8" ht="12.75">
      <c r="A28">
        <v>1.7</v>
      </c>
      <c r="B28">
        <v>-0.003466</v>
      </c>
      <c r="C28">
        <v>3.361435</v>
      </c>
      <c r="D28">
        <f t="shared" si="1"/>
        <v>0.05866810834177559</v>
      </c>
      <c r="E28">
        <v>7.8824239</v>
      </c>
      <c r="F28" s="8">
        <v>33.558745099999996</v>
      </c>
      <c r="H28">
        <f t="shared" si="0"/>
        <v>41.59803553865256</v>
      </c>
    </row>
    <row r="29" spans="1:8" ht="12.75">
      <c r="A29">
        <v>1.8</v>
      </c>
      <c r="B29">
        <v>-0.003466</v>
      </c>
      <c r="C29">
        <v>3.55795</v>
      </c>
      <c r="D29">
        <f t="shared" si="1"/>
        <v>0.062097942121332246</v>
      </c>
      <c r="E29">
        <v>12.483333</v>
      </c>
      <c r="F29" s="8">
        <v>34.3767771</v>
      </c>
      <c r="H29">
        <f t="shared" si="0"/>
        <v>44.02992488170941</v>
      </c>
    </row>
    <row r="30" spans="1:8" ht="12.75">
      <c r="A30">
        <v>1.9</v>
      </c>
      <c r="B30">
        <v>-0.005217</v>
      </c>
      <c r="C30">
        <v>3.757912</v>
      </c>
      <c r="D30">
        <f t="shared" si="1"/>
        <v>0.06558793740020515</v>
      </c>
      <c r="E30">
        <v>10.949697</v>
      </c>
      <c r="F30" s="8">
        <v>35.194808099999996</v>
      </c>
      <c r="H30">
        <f t="shared" si="0"/>
        <v>46.504471134241456</v>
      </c>
    </row>
    <row r="31" spans="1:8" ht="12.75">
      <c r="A31">
        <v>2</v>
      </c>
      <c r="B31">
        <v>-0.006968</v>
      </c>
      <c r="C31">
        <v>3.957871</v>
      </c>
      <c r="D31">
        <f t="shared" si="1"/>
        <v>0.06907788031920048</v>
      </c>
      <c r="E31">
        <v>9.4160585</v>
      </c>
      <c r="F31" s="8">
        <v>35.8180681</v>
      </c>
      <c r="H31">
        <f t="shared" si="0"/>
        <v>48.978980261525905</v>
      </c>
    </row>
    <row r="32" spans="1:8" ht="12.75">
      <c r="A32">
        <v>2.1</v>
      </c>
      <c r="B32">
        <v>-0.006968</v>
      </c>
      <c r="C32">
        <v>4.159558</v>
      </c>
      <c r="D32">
        <f t="shared" si="1"/>
        <v>0.07259798252767029</v>
      </c>
      <c r="E32">
        <v>10.949697</v>
      </c>
      <c r="F32" s="8">
        <v>36.441333099999994</v>
      </c>
      <c r="H32">
        <f t="shared" si="0"/>
        <v>51.47487353141934</v>
      </c>
    </row>
    <row r="33" spans="1:8" ht="12.75">
      <c r="A33">
        <v>2.2</v>
      </c>
      <c r="B33">
        <v>-0.01047</v>
      </c>
      <c r="C33">
        <v>4.356072</v>
      </c>
      <c r="D33">
        <f t="shared" si="1"/>
        <v>0.07602779885393443</v>
      </c>
      <c r="E33">
        <v>1.747882</v>
      </c>
      <c r="F33" s="8">
        <v>37.0061641</v>
      </c>
      <c r="H33">
        <f t="shared" si="0"/>
        <v>53.90675049939367</v>
      </c>
    </row>
    <row r="34" spans="1:8" ht="12.75">
      <c r="A34">
        <v>2.3</v>
      </c>
      <c r="B34">
        <v>-0.01047</v>
      </c>
      <c r="C34">
        <v>4.556035</v>
      </c>
      <c r="D34">
        <f t="shared" si="1"/>
        <v>0.07951781158609984</v>
      </c>
      <c r="E34">
        <v>7.8824239</v>
      </c>
      <c r="F34" s="8">
        <v>37.5515161</v>
      </c>
      <c r="H34">
        <f t="shared" si="0"/>
        <v>56.38130912700823</v>
      </c>
    </row>
    <row r="35" spans="1:8" ht="12.75">
      <c r="A35">
        <v>2.4</v>
      </c>
      <c r="B35">
        <v>-0.01047</v>
      </c>
      <c r="C35">
        <v>4.752549</v>
      </c>
      <c r="D35">
        <f t="shared" si="1"/>
        <v>0.08294762791236399</v>
      </c>
      <c r="E35">
        <v>7.8824239</v>
      </c>
      <c r="F35" s="8">
        <v>37.9994841</v>
      </c>
      <c r="H35">
        <f t="shared" si="0"/>
        <v>58.813186094982555</v>
      </c>
    </row>
    <row r="36" spans="1:8" ht="12.75">
      <c r="A36">
        <v>2.5</v>
      </c>
      <c r="B36">
        <v>-0.012221</v>
      </c>
      <c r="C36">
        <v>4.957684</v>
      </c>
      <c r="D36">
        <f t="shared" si="1"/>
        <v>0.08652790907344256</v>
      </c>
      <c r="E36">
        <v>6.3487887</v>
      </c>
      <c r="F36" s="8">
        <v>38.4864071</v>
      </c>
      <c r="H36">
        <f t="shared" si="0"/>
        <v>61.35174864943371</v>
      </c>
    </row>
    <row r="37" spans="1:8" ht="12.75">
      <c r="A37">
        <v>2.6</v>
      </c>
      <c r="B37">
        <v>-0.012221</v>
      </c>
      <c r="C37">
        <v>5.15075</v>
      </c>
      <c r="D37">
        <f t="shared" si="1"/>
        <v>0.08989754644709792</v>
      </c>
      <c r="E37">
        <v>9.4160585</v>
      </c>
      <c r="F37" s="8">
        <v>38.953856099999996</v>
      </c>
      <c r="H37">
        <f t="shared" si="0"/>
        <v>63.74095633285031</v>
      </c>
    </row>
    <row r="38" spans="1:8" ht="12.75">
      <c r="A38">
        <v>2.7</v>
      </c>
      <c r="B38">
        <v>-0.015727</v>
      </c>
      <c r="C38">
        <v>5.357609</v>
      </c>
      <c r="D38">
        <f t="shared" si="1"/>
        <v>0.09350791708448088</v>
      </c>
      <c r="E38">
        <v>7.8824239</v>
      </c>
      <c r="F38" s="8">
        <v>39.265487099999994</v>
      </c>
      <c r="H38">
        <f t="shared" si="0"/>
        <v>66.30085352958032</v>
      </c>
    </row>
    <row r="39" spans="1:8" ht="12.75">
      <c r="A39">
        <v>2.8</v>
      </c>
      <c r="B39">
        <v>-0.015727</v>
      </c>
      <c r="C39">
        <v>5.552399</v>
      </c>
      <c r="D39">
        <f t="shared" si="1"/>
        <v>0.09690764393444064</v>
      </c>
      <c r="E39">
        <v>9.4160585</v>
      </c>
      <c r="F39" s="8">
        <v>39.6550241</v>
      </c>
      <c r="H39">
        <f t="shared" si="0"/>
        <v>68.71139585527578</v>
      </c>
    </row>
    <row r="40" spans="1:8" ht="12.75">
      <c r="A40">
        <v>2.9</v>
      </c>
      <c r="B40">
        <v>-0.013976</v>
      </c>
      <c r="C40">
        <v>5.754086</v>
      </c>
      <c r="D40">
        <f t="shared" si="1"/>
        <v>0.10042774614291045</v>
      </c>
      <c r="E40">
        <v>1.747882</v>
      </c>
      <c r="F40" s="8">
        <v>40.0056101</v>
      </c>
      <c r="H40">
        <f t="shared" si="0"/>
        <v>71.20728912516923</v>
      </c>
    </row>
    <row r="41" spans="1:8" ht="12.75">
      <c r="A41">
        <v>3</v>
      </c>
      <c r="B41">
        <v>-0.019229</v>
      </c>
      <c r="C41">
        <v>5.954045</v>
      </c>
      <c r="D41">
        <f t="shared" si="1"/>
        <v>0.10391768906190577</v>
      </c>
      <c r="E41">
        <v>6.3487887</v>
      </c>
      <c r="F41" s="8">
        <v>40.258811099999996</v>
      </c>
      <c r="H41">
        <f t="shared" si="0"/>
        <v>73.68179825245366</v>
      </c>
    </row>
    <row r="42" spans="1:8" ht="12.75">
      <c r="A42">
        <v>3.1</v>
      </c>
      <c r="B42">
        <v>-0.017478</v>
      </c>
      <c r="C42">
        <v>6.150563</v>
      </c>
      <c r="D42">
        <f t="shared" si="1"/>
        <v>0.10734757520133999</v>
      </c>
      <c r="E42">
        <v>14.016967</v>
      </c>
      <c r="F42" s="8">
        <v>40.6483491</v>
      </c>
      <c r="H42">
        <f t="shared" si="0"/>
        <v>76.1137247207581</v>
      </c>
    </row>
    <row r="43" spans="1:8" ht="12.75">
      <c r="A43">
        <v>3.2</v>
      </c>
      <c r="B43">
        <v>-0.017478</v>
      </c>
      <c r="C43">
        <v>6.35397</v>
      </c>
      <c r="D43">
        <f t="shared" si="1"/>
        <v>0.11089769707294411</v>
      </c>
      <c r="E43">
        <v>15.550602</v>
      </c>
      <c r="F43" s="8">
        <v>40.862594099999995</v>
      </c>
      <c r="H43">
        <f t="shared" si="0"/>
        <v>78.6309031326003</v>
      </c>
    </row>
    <row r="44" spans="1:8" ht="12.75">
      <c r="A44">
        <v>3.3</v>
      </c>
      <c r="B44">
        <v>-0.02098</v>
      </c>
      <c r="C44">
        <v>6.54876</v>
      </c>
      <c r="D44">
        <f t="shared" si="1"/>
        <v>0.11429742392290386</v>
      </c>
      <c r="E44">
        <v>12.483333</v>
      </c>
      <c r="F44" s="8">
        <v>41.213180099999995</v>
      </c>
      <c r="H44">
        <f t="shared" si="0"/>
        <v>81.04144545829575</v>
      </c>
    </row>
    <row r="45" spans="1:8" ht="12.75">
      <c r="A45">
        <v>3.4</v>
      </c>
      <c r="B45">
        <v>-0.022734</v>
      </c>
      <c r="C45">
        <v>6.750447</v>
      </c>
      <c r="D45">
        <f t="shared" si="1"/>
        <v>0.11781752613137365</v>
      </c>
      <c r="E45">
        <v>9.4160585</v>
      </c>
      <c r="F45" s="8">
        <v>41.407947099999994</v>
      </c>
      <c r="H45">
        <f t="shared" si="0"/>
        <v>83.53733872818917</v>
      </c>
    </row>
    <row r="46" spans="1:8" ht="12.75">
      <c r="A46">
        <v>3.5</v>
      </c>
      <c r="B46">
        <v>-0.02098</v>
      </c>
      <c r="C46">
        <v>6.953858</v>
      </c>
      <c r="D46">
        <f t="shared" si="1"/>
        <v>0.12136771781614784</v>
      </c>
      <c r="E46">
        <v>14.016967</v>
      </c>
      <c r="F46" s="8">
        <v>41.641669099999994</v>
      </c>
      <c r="H46">
        <f t="shared" si="0"/>
        <v>86.05456664036146</v>
      </c>
    </row>
    <row r="47" spans="1:8" ht="12.75">
      <c r="A47">
        <v>3.6</v>
      </c>
      <c r="B47">
        <v>-0.024485</v>
      </c>
      <c r="C47">
        <v>7.152096</v>
      </c>
      <c r="D47">
        <f t="shared" si="1"/>
        <v>0.12482762361871637</v>
      </c>
      <c r="E47">
        <v>10.949697</v>
      </c>
      <c r="F47" s="8">
        <v>41.8948701</v>
      </c>
      <c r="H47">
        <f t="shared" si="0"/>
        <v>88.50777825061465</v>
      </c>
    </row>
    <row r="48" spans="1:8" ht="12.75">
      <c r="A48">
        <v>3.7</v>
      </c>
      <c r="B48">
        <v>-0.022734</v>
      </c>
      <c r="C48">
        <v>7.34861</v>
      </c>
      <c r="D48">
        <f t="shared" si="1"/>
        <v>0.12825743994498048</v>
      </c>
      <c r="E48">
        <v>7.8824239</v>
      </c>
      <c r="F48" s="8">
        <v>42.1285921</v>
      </c>
      <c r="H48">
        <f t="shared" si="0"/>
        <v>90.93965521858895</v>
      </c>
    </row>
    <row r="49" spans="1:8" ht="12.75">
      <c r="A49">
        <v>3.8</v>
      </c>
      <c r="B49">
        <v>-0.026236</v>
      </c>
      <c r="C49">
        <v>7.552022</v>
      </c>
      <c r="D49">
        <f t="shared" si="1"/>
        <v>0.1318076490830472</v>
      </c>
      <c r="E49">
        <v>12.483333</v>
      </c>
      <c r="F49" s="8">
        <v>42.381793099999996</v>
      </c>
      <c r="H49">
        <f t="shared" si="0"/>
        <v>93.45689550584379</v>
      </c>
    </row>
    <row r="50" spans="1:8" ht="12.75">
      <c r="A50">
        <v>3.9</v>
      </c>
      <c r="B50">
        <v>-0.022734</v>
      </c>
      <c r="C50">
        <v>7.75198</v>
      </c>
      <c r="D50">
        <f t="shared" si="1"/>
        <v>0.13529757454875002</v>
      </c>
      <c r="E50">
        <v>9.4160585</v>
      </c>
      <c r="F50" s="8">
        <v>42.5376081</v>
      </c>
      <c r="H50">
        <f t="shared" si="0"/>
        <v>95.9313922580457</v>
      </c>
    </row>
    <row r="51" spans="1:8" ht="12.75">
      <c r="A51">
        <v>4</v>
      </c>
      <c r="B51">
        <v>-0.024485</v>
      </c>
      <c r="C51">
        <v>7.950219</v>
      </c>
      <c r="D51">
        <f t="shared" si="1"/>
        <v>0.13875749780461105</v>
      </c>
      <c r="E51">
        <v>6.3487887</v>
      </c>
      <c r="F51" s="8">
        <v>42.7908091</v>
      </c>
      <c r="H51">
        <f t="shared" si="0"/>
        <v>98.38461624338142</v>
      </c>
    </row>
    <row r="52" spans="1:8" ht="12.75">
      <c r="A52">
        <v>5</v>
      </c>
      <c r="B52">
        <v>-0.033244</v>
      </c>
      <c r="C52">
        <v>9.948117</v>
      </c>
      <c r="D52">
        <v>0.17362739602362073</v>
      </c>
      <c r="E52">
        <v>3.2815189</v>
      </c>
      <c r="F52" s="8">
        <v>44.543734099999995</v>
      </c>
      <c r="H52">
        <f t="shared" si="0"/>
        <v>123.10876887658804</v>
      </c>
    </row>
    <row r="53" spans="1:8" ht="12.75">
      <c r="A53">
        <v>6</v>
      </c>
      <c r="B53">
        <v>-0.041999</v>
      </c>
      <c r="C53">
        <v>11.947739</v>
      </c>
      <c r="D53">
        <v>0.2085273837189348</v>
      </c>
      <c r="E53">
        <v>7.8824239</v>
      </c>
      <c r="F53" s="8">
        <v>45.926597099999995</v>
      </c>
      <c r="H53">
        <f t="shared" si="0"/>
        <v>147.85425615207353</v>
      </c>
    </row>
    <row r="54" spans="1:8" ht="12.75">
      <c r="A54">
        <v>7</v>
      </c>
      <c r="B54">
        <v>-0.047255</v>
      </c>
      <c r="C54">
        <v>13.945637</v>
      </c>
      <c r="D54">
        <v>0.24339728193794447</v>
      </c>
      <c r="E54">
        <v>4.8151536</v>
      </c>
      <c r="F54" s="8">
        <v>47.173118099999996</v>
      </c>
      <c r="H54">
        <f t="shared" si="0"/>
        <v>172.57840878528015</v>
      </c>
    </row>
    <row r="55" spans="1:8" ht="12.75">
      <c r="A55">
        <v>8</v>
      </c>
      <c r="B55">
        <v>-0.054263</v>
      </c>
      <c r="C55">
        <v>15.946984</v>
      </c>
      <c r="D55">
        <v>0.27832737656285544</v>
      </c>
      <c r="E55">
        <v>4.8151536</v>
      </c>
      <c r="F55" s="8">
        <v>48.2053941</v>
      </c>
      <c r="H55">
        <f t="shared" si="0"/>
        <v>197.34524307812703</v>
      </c>
    </row>
    <row r="56" spans="1:8" ht="12.75">
      <c r="A56">
        <v>9</v>
      </c>
      <c r="B56">
        <v>-0.057765</v>
      </c>
      <c r="C56">
        <v>17.944882</v>
      </c>
      <c r="D56">
        <v>0.3131972747818651</v>
      </c>
      <c r="E56">
        <v>6.3487887</v>
      </c>
      <c r="F56" s="8">
        <v>49.1987181</v>
      </c>
      <c r="H56">
        <f t="shared" si="0"/>
        <v>222.0693957113336</v>
      </c>
    </row>
    <row r="57" spans="1:8" ht="12.75">
      <c r="A57">
        <v>10</v>
      </c>
      <c r="B57">
        <v>-0.064772</v>
      </c>
      <c r="C57">
        <v>19.946229</v>
      </c>
      <c r="D57">
        <v>0.348127369406776</v>
      </c>
      <c r="E57">
        <v>6.3487887</v>
      </c>
      <c r="F57" s="8">
        <v>50.1530871</v>
      </c>
      <c r="H57">
        <f t="shared" si="0"/>
        <v>246.83623000418046</v>
      </c>
    </row>
    <row r="58" spans="1:8" ht="12.75">
      <c r="A58">
        <v>11</v>
      </c>
      <c r="B58">
        <v>-0.066523</v>
      </c>
      <c r="C58">
        <v>21.949297</v>
      </c>
      <c r="D58">
        <v>0.3830875011481138</v>
      </c>
      <c r="E58">
        <v>6.3487887</v>
      </c>
      <c r="F58" s="8">
        <v>51.0100741</v>
      </c>
      <c r="H58">
        <f t="shared" si="0"/>
        <v>271.6243618140586</v>
      </c>
    </row>
    <row r="59" spans="1:8" ht="12.75">
      <c r="A59">
        <v>12</v>
      </c>
      <c r="B59">
        <v>-0.071776</v>
      </c>
      <c r="C59">
        <v>23.94892</v>
      </c>
      <c r="D59">
        <v>0.41798750629672043</v>
      </c>
      <c r="E59">
        <v>7.8824239</v>
      </c>
      <c r="F59" s="8">
        <v>51.9060121</v>
      </c>
      <c r="H59">
        <f t="shared" si="0"/>
        <v>296.36986146462664</v>
      </c>
    </row>
    <row r="60" spans="1:8" ht="12.75">
      <c r="A60">
        <v>13</v>
      </c>
      <c r="B60">
        <v>-0.071776</v>
      </c>
      <c r="C60">
        <v>25.951989</v>
      </c>
      <c r="D60">
        <v>0.4529476554913507</v>
      </c>
      <c r="E60">
        <v>1.747882</v>
      </c>
      <c r="F60" s="8">
        <v>52.685088099999994</v>
      </c>
      <c r="H60">
        <f t="shared" si="0"/>
        <v>321.15800564958727</v>
      </c>
    </row>
    <row r="61" spans="1:8" ht="12.75">
      <c r="A61">
        <v>14</v>
      </c>
      <c r="B61">
        <v>-0.078784</v>
      </c>
      <c r="C61">
        <v>27.955058</v>
      </c>
      <c r="D61">
        <v>0.487907804685981</v>
      </c>
      <c r="E61">
        <v>0.21424517</v>
      </c>
      <c r="F61" s="8">
        <v>53.425212099999996</v>
      </c>
      <c r="H61">
        <f t="shared" si="0"/>
        <v>345.94614983454795</v>
      </c>
    </row>
    <row r="62" spans="1:8" ht="12.75">
      <c r="A62">
        <v>15</v>
      </c>
      <c r="B62">
        <v>-0.080535</v>
      </c>
      <c r="C62">
        <v>29.95468</v>
      </c>
      <c r="D62">
        <v>0.522807792381295</v>
      </c>
      <c r="E62">
        <v>0.21424517</v>
      </c>
      <c r="F62" s="8">
        <v>54.126384099999996</v>
      </c>
      <c r="H62">
        <f t="shared" si="0"/>
        <v>370.6916371100334</v>
      </c>
    </row>
    <row r="63" spans="1:8" ht="12.75">
      <c r="A63">
        <v>16</v>
      </c>
      <c r="B63">
        <v>-0.084037</v>
      </c>
      <c r="C63">
        <v>31.956025</v>
      </c>
      <c r="D63">
        <v>0.557737852099621</v>
      </c>
      <c r="E63">
        <v>1.747882</v>
      </c>
      <c r="F63" s="8">
        <v>54.9249371</v>
      </c>
      <c r="H63">
        <f t="shared" si="0"/>
        <v>395.4584466527153</v>
      </c>
    </row>
    <row r="64" spans="1:8" ht="12.75">
      <c r="A64">
        <v>17</v>
      </c>
      <c r="B64">
        <v>-0.084037</v>
      </c>
      <c r="C64">
        <v>33.960817</v>
      </c>
      <c r="D64">
        <v>0.5927280733172631</v>
      </c>
      <c r="E64">
        <v>4.8151536</v>
      </c>
      <c r="F64" s="8">
        <v>55.606631099999994</v>
      </c>
      <c r="H64">
        <f t="shared" si="0"/>
        <v>420.2679131048722</v>
      </c>
    </row>
    <row r="65" spans="1:8" ht="12.75">
      <c r="A65">
        <v>18</v>
      </c>
      <c r="B65">
        <v>-0.087542</v>
      </c>
      <c r="C65">
        <v>35.962162</v>
      </c>
      <c r="D65">
        <v>0.627658133035589</v>
      </c>
      <c r="E65">
        <v>-2.8530266</v>
      </c>
      <c r="F65" s="8">
        <v>56.2104141</v>
      </c>
      <c r="H65">
        <f t="shared" si="0"/>
        <v>445.034722647554</v>
      </c>
    </row>
    <row r="66" spans="1:8" ht="12.75">
      <c r="A66">
        <v>19</v>
      </c>
      <c r="B66">
        <v>-0.091044</v>
      </c>
      <c r="C66">
        <v>37.965231</v>
      </c>
      <c r="D66">
        <v>0.6626182822302193</v>
      </c>
      <c r="E66">
        <v>-5.9202967</v>
      </c>
      <c r="F66" s="8">
        <v>56.892108099999994</v>
      </c>
      <c r="H66">
        <f t="shared" si="0"/>
        <v>469.8228668325147</v>
      </c>
    </row>
    <row r="67" spans="1:8" ht="12.75">
      <c r="A67">
        <v>20</v>
      </c>
      <c r="B67">
        <v>-0.091044</v>
      </c>
      <c r="C67">
        <v>39.9665771</v>
      </c>
      <c r="D67">
        <v>0.697548361147167</v>
      </c>
      <c r="E67">
        <v>-4.3866615</v>
      </c>
      <c r="F67" s="8">
        <v>57.476413099999995</v>
      </c>
      <c r="H67">
        <f t="shared" si="0"/>
        <v>494.58968998778727</v>
      </c>
    </row>
    <row r="68" spans="1:8" ht="12.75">
      <c r="A68">
        <v>21</v>
      </c>
      <c r="B68">
        <v>-0.096301</v>
      </c>
      <c r="C68">
        <v>41.9713697</v>
      </c>
      <c r="D68">
        <v>0.7325385928367846</v>
      </c>
      <c r="E68">
        <v>-4.3866615</v>
      </c>
      <c r="F68" s="8">
        <v>58.080195100000005</v>
      </c>
      <c r="H68">
        <f t="shared" si="0"/>
        <v>519.3991638649937</v>
      </c>
    </row>
    <row r="69" spans="1:8" ht="12.75">
      <c r="A69">
        <v>22</v>
      </c>
      <c r="B69">
        <v>-0.092795</v>
      </c>
      <c r="C69">
        <v>43.9744387</v>
      </c>
      <c r="D69">
        <v>0.767498742031415</v>
      </c>
      <c r="E69">
        <v>-5.9202967</v>
      </c>
      <c r="F69" s="8">
        <v>58.606074099999994</v>
      </c>
      <c r="H69">
        <f t="shared" si="0"/>
        <v>544.1873080499545</v>
      </c>
    </row>
    <row r="70" spans="1:8" ht="12.75">
      <c r="A70">
        <v>23</v>
      </c>
      <c r="B70">
        <v>-0.092795</v>
      </c>
      <c r="C70">
        <v>45.9757845</v>
      </c>
      <c r="D70">
        <v>0.8024288157123749</v>
      </c>
      <c r="E70">
        <v>-4.3866615</v>
      </c>
      <c r="F70" s="8">
        <v>59.1903871</v>
      </c>
      <c r="H70">
        <f t="shared" si="0"/>
        <v>568.9541274927022</v>
      </c>
    </row>
    <row r="71" spans="1:8" ht="12.75">
      <c r="A71">
        <v>24</v>
      </c>
      <c r="B71">
        <v>-0.09455</v>
      </c>
      <c r="C71">
        <v>47.9805775</v>
      </c>
      <c r="D71">
        <v>0.8374190543833097</v>
      </c>
      <c r="E71">
        <v>-18.189384</v>
      </c>
      <c r="F71" s="8">
        <v>59.67731009999999</v>
      </c>
      <c r="H71">
        <f t="shared" si="0"/>
        <v>593.7636063199418</v>
      </c>
    </row>
    <row r="72" spans="1:8" ht="12.75">
      <c r="A72">
        <v>25</v>
      </c>
      <c r="B72">
        <v>-0.096301</v>
      </c>
      <c r="C72">
        <v>49.98537052</v>
      </c>
      <c r="D72">
        <v>0.87240929340331</v>
      </c>
      <c r="E72">
        <v>0.21424517</v>
      </c>
      <c r="F72" s="8">
        <v>60.2421371</v>
      </c>
      <c r="H72">
        <f t="shared" si="0"/>
        <v>618.5730853946828</v>
      </c>
    </row>
    <row r="73" spans="1:8" ht="12.75">
      <c r="A73">
        <v>26</v>
      </c>
      <c r="B73">
        <v>-0.096301</v>
      </c>
      <c r="C73">
        <v>51.986716</v>
      </c>
      <c r="D73">
        <v>0.9073393614992165</v>
      </c>
      <c r="E73">
        <v>-2.8530266</v>
      </c>
      <c r="F73" s="8">
        <v>60.72906009999999</v>
      </c>
      <c r="H73">
        <f t="shared" si="0"/>
        <v>643.3399008774044</v>
      </c>
    </row>
    <row r="74" spans="1:8" ht="12.75">
      <c r="A74">
        <v>27</v>
      </c>
      <c r="B74">
        <v>-0.096301</v>
      </c>
      <c r="C74">
        <v>53.9897852</v>
      </c>
      <c r="D74">
        <v>0.9422995141845053</v>
      </c>
      <c r="E74">
        <v>-5.9202967</v>
      </c>
      <c r="F74" s="8">
        <v>61.099124100000004</v>
      </c>
      <c r="H74">
        <f t="shared" si="0"/>
        <v>668.1280475373816</v>
      </c>
    </row>
    <row r="75" spans="1:8" ht="12.75">
      <c r="A75">
        <v>28</v>
      </c>
      <c r="B75">
        <v>-0.092795</v>
      </c>
      <c r="C75">
        <v>55.9911304</v>
      </c>
      <c r="D75">
        <v>0.9772295773934897</v>
      </c>
      <c r="E75">
        <v>0.21424517</v>
      </c>
      <c r="F75" s="8">
        <v>61.64447309999999</v>
      </c>
      <c r="H75">
        <f t="shared" si="0"/>
        <v>692.8948595550798</v>
      </c>
    </row>
    <row r="76" spans="1:8" ht="12.75">
      <c r="A76">
        <v>29</v>
      </c>
      <c r="B76">
        <v>-0.09455</v>
      </c>
      <c r="C76">
        <v>57.9959235</v>
      </c>
      <c r="D76">
        <v>1.0122198178097537</v>
      </c>
      <c r="E76">
        <v>-5.9202967</v>
      </c>
      <c r="F76" s="8">
        <v>62.1898301</v>
      </c>
      <c r="H76">
        <f aca="true" t="shared" si="2" ref="H76:H139">709.04*(D76-$H$4)+$F$11</f>
        <v>717.7043396198277</v>
      </c>
    </row>
    <row r="77" spans="1:8" ht="12.75">
      <c r="A77">
        <v>30</v>
      </c>
      <c r="B77">
        <v>-0.09455</v>
      </c>
      <c r="C77">
        <v>60.000717</v>
      </c>
      <c r="D77">
        <v>1.0472100652073344</v>
      </c>
      <c r="E77">
        <v>1.747882</v>
      </c>
      <c r="F77" s="8">
        <v>62.6183191</v>
      </c>
      <c r="H77">
        <f t="shared" si="2"/>
        <v>742.5138246346083</v>
      </c>
    </row>
    <row r="78" spans="1:8" ht="12.75">
      <c r="A78">
        <v>31</v>
      </c>
      <c r="B78">
        <v>-0.092795</v>
      </c>
      <c r="C78">
        <v>62.002062</v>
      </c>
      <c r="D78">
        <v>1.0821401249256606</v>
      </c>
      <c r="E78">
        <v>9.4160585</v>
      </c>
      <c r="F78" s="8">
        <v>63.00786109999999</v>
      </c>
      <c r="H78">
        <f t="shared" si="2"/>
        <v>767.2806341772904</v>
      </c>
    </row>
    <row r="79" spans="1:8" ht="12.75">
      <c r="A79">
        <v>32</v>
      </c>
      <c r="B79">
        <v>-0.09455</v>
      </c>
      <c r="C79">
        <v>64.005131</v>
      </c>
      <c r="D79">
        <v>1.117100274120291</v>
      </c>
      <c r="E79">
        <v>-2.8530266</v>
      </c>
      <c r="F79" s="8">
        <v>63.4363511</v>
      </c>
      <c r="H79">
        <f t="shared" si="2"/>
        <v>792.068778362251</v>
      </c>
    </row>
    <row r="80" spans="1:8" ht="12.75">
      <c r="A80">
        <v>33</v>
      </c>
      <c r="B80">
        <v>-0.096301</v>
      </c>
      <c r="C80">
        <v>66.011649</v>
      </c>
      <c r="D80">
        <v>1.1521206197208222</v>
      </c>
      <c r="E80">
        <v>0.21424517</v>
      </c>
      <c r="F80" s="8">
        <v>63.786937099999996</v>
      </c>
      <c r="H80">
        <f t="shared" si="2"/>
        <v>816.8996042068518</v>
      </c>
    </row>
    <row r="81" spans="1:8" ht="12.75">
      <c r="A81">
        <v>34</v>
      </c>
      <c r="B81">
        <v>-0.084037</v>
      </c>
      <c r="C81">
        <v>68.018166</v>
      </c>
      <c r="D81">
        <v>1.1871409478680612</v>
      </c>
      <c r="E81">
        <v>3.2815189</v>
      </c>
      <c r="F81" s="8">
        <v>64.23490410000001</v>
      </c>
      <c r="H81">
        <f t="shared" si="2"/>
        <v>841.73041767637</v>
      </c>
    </row>
    <row r="82" spans="1:8" ht="12.75">
      <c r="A82">
        <v>35</v>
      </c>
      <c r="B82">
        <v>-0.092795</v>
      </c>
      <c r="C82">
        <v>70.021235</v>
      </c>
      <c r="D82">
        <v>1.2221010970626918</v>
      </c>
      <c r="E82">
        <v>-2.8530266</v>
      </c>
      <c r="F82" s="8">
        <v>64.6439241</v>
      </c>
      <c r="H82">
        <f t="shared" si="2"/>
        <v>866.5185618613309</v>
      </c>
    </row>
    <row r="83" spans="1:8" ht="12.75">
      <c r="A83">
        <v>36</v>
      </c>
      <c r="B83">
        <v>-0.089293</v>
      </c>
      <c r="C83">
        <v>72.026028</v>
      </c>
      <c r="D83">
        <v>1.2570913357336264</v>
      </c>
      <c r="E83">
        <v>7.8824239</v>
      </c>
      <c r="F83" s="8">
        <v>64.9945101</v>
      </c>
      <c r="H83">
        <f t="shared" si="2"/>
        <v>891.3280406885705</v>
      </c>
    </row>
    <row r="84" spans="1:8" ht="12.75">
      <c r="A84">
        <v>37</v>
      </c>
      <c r="B84">
        <v>-0.089293</v>
      </c>
      <c r="C84">
        <v>74.030821</v>
      </c>
      <c r="D84">
        <v>1.292081574404561</v>
      </c>
      <c r="E84">
        <v>9.4160585</v>
      </c>
      <c r="F84" s="8">
        <v>65.30614010000001</v>
      </c>
      <c r="H84">
        <f t="shared" si="2"/>
        <v>916.1375195158099</v>
      </c>
    </row>
    <row r="85" spans="1:8" ht="12.75">
      <c r="A85">
        <v>38</v>
      </c>
      <c r="B85">
        <v>-0.091044</v>
      </c>
      <c r="C85">
        <v>76.035614</v>
      </c>
      <c r="D85">
        <v>1.3270718130754955</v>
      </c>
      <c r="E85">
        <v>0.21424517</v>
      </c>
      <c r="F85" s="8">
        <v>65.7346301</v>
      </c>
      <c r="H85">
        <f t="shared" si="2"/>
        <v>940.9469983430492</v>
      </c>
    </row>
    <row r="86" spans="1:8" ht="12.75">
      <c r="A86">
        <v>39</v>
      </c>
      <c r="B86">
        <v>-0.087542</v>
      </c>
      <c r="C86">
        <v>78.036959</v>
      </c>
      <c r="D86">
        <v>1.3620018727938215</v>
      </c>
      <c r="E86">
        <v>0.21424517</v>
      </c>
      <c r="F86" s="8">
        <v>66.1046931</v>
      </c>
      <c r="H86">
        <f t="shared" si="2"/>
        <v>965.7138078857312</v>
      </c>
    </row>
    <row r="87" spans="1:8" ht="12.75">
      <c r="A87">
        <v>40</v>
      </c>
      <c r="B87">
        <v>-0.087542</v>
      </c>
      <c r="C87">
        <v>80.040028</v>
      </c>
      <c r="D87">
        <v>1.396962021988452</v>
      </c>
      <c r="E87">
        <v>-8.9875679</v>
      </c>
      <c r="F87" s="8">
        <v>66.41632410000001</v>
      </c>
      <c r="H87">
        <f t="shared" si="2"/>
        <v>990.5019520706919</v>
      </c>
    </row>
    <row r="88" spans="1:8" ht="12.75">
      <c r="A88">
        <v>41</v>
      </c>
      <c r="B88">
        <v>-0.082286</v>
      </c>
      <c r="C88">
        <v>82.043095</v>
      </c>
      <c r="D88">
        <v>1.4319221362764971</v>
      </c>
      <c r="E88">
        <v>0.21424517</v>
      </c>
      <c r="F88" s="8">
        <v>66.8058651</v>
      </c>
      <c r="H88">
        <f t="shared" si="2"/>
        <v>1015.2900715054875</v>
      </c>
    </row>
    <row r="89" spans="1:8" ht="12.75">
      <c r="A89">
        <v>42</v>
      </c>
      <c r="B89">
        <v>-0.085791</v>
      </c>
      <c r="C89">
        <v>84.046166</v>
      </c>
      <c r="D89">
        <v>1.4668823203777126</v>
      </c>
      <c r="E89">
        <v>-4.3866615</v>
      </c>
      <c r="F89" s="8">
        <v>67.0785401</v>
      </c>
      <c r="H89">
        <f t="shared" si="2"/>
        <v>1040.0782404406134</v>
      </c>
    </row>
    <row r="90" spans="1:8" ht="12.75">
      <c r="A90">
        <v>43</v>
      </c>
      <c r="B90">
        <v>-0.082286</v>
      </c>
      <c r="C90">
        <v>86.050957</v>
      </c>
      <c r="D90">
        <v>1.501872524142062</v>
      </c>
      <c r="E90">
        <v>-8.9875679</v>
      </c>
      <c r="F90" s="8">
        <v>67.44860410000001</v>
      </c>
      <c r="H90">
        <f t="shared" si="2"/>
        <v>1064.8876945176876</v>
      </c>
    </row>
    <row r="91" spans="1:8" ht="12.75">
      <c r="A91">
        <v>44</v>
      </c>
      <c r="B91">
        <v>-0.080535</v>
      </c>
      <c r="C91">
        <v>88.055752</v>
      </c>
      <c r="D91">
        <v>1.5368627977195817</v>
      </c>
      <c r="E91">
        <v>-5.9202967</v>
      </c>
      <c r="F91" s="8">
        <v>67.7602341</v>
      </c>
      <c r="H91">
        <f t="shared" si="2"/>
        <v>1089.697198095092</v>
      </c>
    </row>
    <row r="92" spans="1:8" ht="12.75">
      <c r="A92">
        <v>45</v>
      </c>
      <c r="B92">
        <v>-0.078784</v>
      </c>
      <c r="C92">
        <v>90.058819</v>
      </c>
      <c r="D92">
        <v>1.571822912007627</v>
      </c>
      <c r="E92">
        <v>-1.3193898</v>
      </c>
      <c r="F92" s="8">
        <v>68.0329081</v>
      </c>
      <c r="H92">
        <f t="shared" si="2"/>
        <v>1114.4853175298879</v>
      </c>
    </row>
    <row r="93" spans="1:8" ht="12.75">
      <c r="A93">
        <v>46</v>
      </c>
      <c r="B93">
        <v>-0.078784</v>
      </c>
      <c r="C93">
        <v>92.06189</v>
      </c>
      <c r="D93">
        <v>1.6067830961088425</v>
      </c>
      <c r="E93">
        <v>-10.521205</v>
      </c>
      <c r="F93" s="8">
        <v>68.3445391</v>
      </c>
      <c r="H93">
        <f t="shared" si="2"/>
        <v>1139.2734864650135</v>
      </c>
    </row>
    <row r="94" spans="1:8" ht="12.75">
      <c r="A94">
        <v>47</v>
      </c>
      <c r="B94">
        <v>-0.075282</v>
      </c>
      <c r="C94">
        <v>94.061512</v>
      </c>
      <c r="D94">
        <v>1.6416830838041563</v>
      </c>
      <c r="E94">
        <v>-1.3193898</v>
      </c>
      <c r="F94" s="8">
        <v>68.6172131</v>
      </c>
      <c r="H94">
        <f t="shared" si="2"/>
        <v>1164.018973740499</v>
      </c>
    </row>
    <row r="95" spans="1:8" ht="12.75">
      <c r="A95">
        <v>48</v>
      </c>
      <c r="B95">
        <v>0.029817</v>
      </c>
      <c r="C95">
        <v>95.862897</v>
      </c>
      <c r="D95">
        <v>1.6731231831501945</v>
      </c>
      <c r="E95">
        <v>-4.3866615</v>
      </c>
      <c r="F95" s="8">
        <v>69.3768191</v>
      </c>
      <c r="H95">
        <f t="shared" si="2"/>
        <v>1186.3112617808138</v>
      </c>
    </row>
    <row r="96" spans="1:8" ht="12.75">
      <c r="A96">
        <v>49</v>
      </c>
      <c r="B96">
        <v>0.028062</v>
      </c>
      <c r="C96">
        <v>97.869413</v>
      </c>
      <c r="D96">
        <v>1.7081434938441409</v>
      </c>
      <c r="E96">
        <v>-1.3193898</v>
      </c>
      <c r="F96" s="8">
        <v>69.2794291</v>
      </c>
      <c r="H96">
        <f t="shared" si="2"/>
        <v>1211.1420628752496</v>
      </c>
    </row>
    <row r="97" spans="1:8" ht="12.75">
      <c r="A97">
        <v>50</v>
      </c>
      <c r="B97">
        <v>0.031568</v>
      </c>
      <c r="C97">
        <v>99.865586</v>
      </c>
      <c r="D97">
        <v>1.7429832851335536</v>
      </c>
      <c r="E97">
        <v>-2.8530266</v>
      </c>
      <c r="F97" s="8">
        <v>69.0262331</v>
      </c>
      <c r="H97">
        <f t="shared" si="2"/>
        <v>1235.8448684910948</v>
      </c>
    </row>
    <row r="98" spans="1:8" ht="12.75">
      <c r="A98">
        <v>51</v>
      </c>
      <c r="B98">
        <v>0.038572</v>
      </c>
      <c r="C98">
        <v>101.868657</v>
      </c>
      <c r="D98">
        <v>1.777943469234769</v>
      </c>
      <c r="E98">
        <v>1.747882</v>
      </c>
      <c r="F98" s="8">
        <v>69.16257010000001</v>
      </c>
      <c r="H98">
        <f t="shared" si="2"/>
        <v>1260.6330374262207</v>
      </c>
    </row>
    <row r="99" spans="1:8" ht="12.75">
      <c r="A99">
        <v>52</v>
      </c>
      <c r="B99">
        <v>0.042077</v>
      </c>
      <c r="C99">
        <v>103.871724</v>
      </c>
      <c r="D99">
        <v>1.8129035835228144</v>
      </c>
      <c r="E99">
        <v>0.21424517</v>
      </c>
      <c r="F99" s="8">
        <v>69.0651881</v>
      </c>
      <c r="H99">
        <f t="shared" si="2"/>
        <v>1285.4211568610162</v>
      </c>
    </row>
    <row r="100" spans="1:8" ht="12.75">
      <c r="A100">
        <v>53</v>
      </c>
      <c r="B100">
        <v>0.045579</v>
      </c>
      <c r="C100">
        <v>105.871349</v>
      </c>
      <c r="D100">
        <v>1.847803623578006</v>
      </c>
      <c r="E100">
        <v>-4.3866615</v>
      </c>
      <c r="F100" s="8">
        <v>69.1820481</v>
      </c>
      <c r="H100">
        <f t="shared" si="2"/>
        <v>1310.1666812617493</v>
      </c>
    </row>
    <row r="101" spans="1:8" ht="12.75">
      <c r="A101">
        <v>54</v>
      </c>
      <c r="B101">
        <v>0.04733</v>
      </c>
      <c r="C101">
        <v>107.874418</v>
      </c>
      <c r="D101">
        <v>1.8827637727726365</v>
      </c>
      <c r="E101">
        <v>6.3487887</v>
      </c>
      <c r="F101" s="8">
        <v>69.24048110000001</v>
      </c>
      <c r="H101">
        <f t="shared" si="2"/>
        <v>1334.9548254467102</v>
      </c>
    </row>
    <row r="102" spans="1:8" ht="12.75">
      <c r="A102">
        <v>55</v>
      </c>
      <c r="B102">
        <v>0.050836</v>
      </c>
      <c r="C102">
        <v>109.877486</v>
      </c>
      <c r="D102">
        <v>1.9177239045139742</v>
      </c>
      <c r="E102">
        <v>-2.8530266</v>
      </c>
      <c r="F102" s="8">
        <v>69.2599521</v>
      </c>
      <c r="H102">
        <f t="shared" si="2"/>
        <v>1359.7429572565882</v>
      </c>
    </row>
    <row r="103" spans="1:8" ht="12.75">
      <c r="A103">
        <v>56</v>
      </c>
      <c r="B103">
        <v>0.054338</v>
      </c>
      <c r="C103">
        <v>111.880555</v>
      </c>
      <c r="D103">
        <v>1.9526840537086043</v>
      </c>
      <c r="E103">
        <v>-2.8530266</v>
      </c>
      <c r="F103" s="8">
        <v>69.29890710000001</v>
      </c>
      <c r="H103">
        <f t="shared" si="2"/>
        <v>1384.5311014415488</v>
      </c>
    </row>
    <row r="104" spans="1:8" ht="12.75">
      <c r="A104">
        <v>57</v>
      </c>
      <c r="B104">
        <v>0.061345</v>
      </c>
      <c r="C104">
        <v>113.883626</v>
      </c>
      <c r="D104">
        <v>1.9876442378098198</v>
      </c>
      <c r="E104">
        <v>4.8151536</v>
      </c>
      <c r="F104" s="8">
        <v>70.0390351</v>
      </c>
      <c r="H104">
        <f t="shared" si="2"/>
        <v>1409.3192703766745</v>
      </c>
    </row>
    <row r="105" spans="1:8" ht="12.75">
      <c r="A105">
        <v>58</v>
      </c>
      <c r="B105">
        <v>0.063096</v>
      </c>
      <c r="C105">
        <v>115.884971</v>
      </c>
      <c r="D105">
        <v>2.0225742975281458</v>
      </c>
      <c r="E105">
        <v>-2.8530266</v>
      </c>
      <c r="F105" s="8">
        <v>70.33118710000001</v>
      </c>
      <c r="H105">
        <f t="shared" si="2"/>
        <v>1434.0860799193565</v>
      </c>
    </row>
    <row r="106" spans="1:8" ht="12.75">
      <c r="A106">
        <v>59</v>
      </c>
      <c r="B106">
        <v>0.064847</v>
      </c>
      <c r="C106">
        <v>117.889764</v>
      </c>
      <c r="D106">
        <v>2.0575645361990804</v>
      </c>
      <c r="E106">
        <v>7.8824239</v>
      </c>
      <c r="F106" s="8">
        <v>70.4870021</v>
      </c>
      <c r="H106">
        <f t="shared" si="2"/>
        <v>1458.895558746596</v>
      </c>
    </row>
    <row r="107" spans="1:8" ht="12.75">
      <c r="A107">
        <v>60</v>
      </c>
      <c r="B107">
        <v>0.068349</v>
      </c>
      <c r="C107">
        <v>119.896281</v>
      </c>
      <c r="D107">
        <v>2.0925848643463194</v>
      </c>
      <c r="E107">
        <v>7.8824239</v>
      </c>
      <c r="F107" s="8">
        <v>70.54542810000001</v>
      </c>
      <c r="H107">
        <f t="shared" si="2"/>
        <v>1483.7263722161142</v>
      </c>
    </row>
    <row r="108" spans="1:8" ht="12.75">
      <c r="A108">
        <v>61</v>
      </c>
      <c r="B108">
        <v>0.073606</v>
      </c>
      <c r="C108">
        <v>121.899348</v>
      </c>
      <c r="D108">
        <v>2.1275449786343645</v>
      </c>
      <c r="E108">
        <v>-1.3193898</v>
      </c>
      <c r="F108" s="8">
        <v>70.6038621</v>
      </c>
      <c r="H108">
        <f t="shared" si="2"/>
        <v>1508.5144916509098</v>
      </c>
    </row>
    <row r="109" spans="1:8" ht="12.75">
      <c r="A109">
        <v>62</v>
      </c>
      <c r="B109">
        <v>0.077108</v>
      </c>
      <c r="C109">
        <v>123.905866</v>
      </c>
      <c r="D109">
        <v>2.1625653242348966</v>
      </c>
      <c r="E109">
        <v>3.2815189</v>
      </c>
      <c r="F109" s="8">
        <v>70.70125110000001</v>
      </c>
      <c r="H109">
        <f t="shared" si="2"/>
        <v>1533.345317495511</v>
      </c>
    </row>
    <row r="110" spans="1:8" ht="12.75">
      <c r="A110">
        <v>63</v>
      </c>
      <c r="B110">
        <v>0.077108</v>
      </c>
      <c r="C110">
        <v>125.908935</v>
      </c>
      <c r="D110">
        <v>2.1975254734295264</v>
      </c>
      <c r="E110">
        <v>6.3487887</v>
      </c>
      <c r="F110" s="8">
        <v>70.6817731</v>
      </c>
      <c r="H110">
        <f t="shared" si="2"/>
        <v>1558.1334616804713</v>
      </c>
    </row>
    <row r="111" spans="1:8" ht="12.75">
      <c r="A111">
        <v>64</v>
      </c>
      <c r="B111">
        <v>0.082364</v>
      </c>
      <c r="C111">
        <v>127.9154522</v>
      </c>
      <c r="D111">
        <v>2.2325458050674243</v>
      </c>
      <c r="E111">
        <v>1.747882</v>
      </c>
      <c r="F111" s="8">
        <v>70.7401991</v>
      </c>
      <c r="H111">
        <f t="shared" si="2"/>
        <v>1582.9642776250064</v>
      </c>
    </row>
    <row r="112" spans="1:8" ht="12.75">
      <c r="A112">
        <v>65</v>
      </c>
      <c r="B112">
        <v>0.082364</v>
      </c>
      <c r="C112">
        <v>129.9185211</v>
      </c>
      <c r="D112">
        <v>2.267505952516725</v>
      </c>
      <c r="E112">
        <v>10.949697</v>
      </c>
      <c r="F112" s="8">
        <v>71.1492181</v>
      </c>
      <c r="H112">
        <f t="shared" si="2"/>
        <v>1607.7524205724585</v>
      </c>
    </row>
    <row r="113" spans="1:8" ht="12.75">
      <c r="A113">
        <v>66</v>
      </c>
      <c r="B113">
        <v>0.092874</v>
      </c>
      <c r="C113">
        <v>131.9233143</v>
      </c>
      <c r="D113">
        <v>2.3024961946783185</v>
      </c>
      <c r="E113">
        <v>3.2815189</v>
      </c>
      <c r="F113" s="8">
        <v>71.4024151</v>
      </c>
      <c r="H113">
        <f t="shared" si="2"/>
        <v>1632.5619018747147</v>
      </c>
    </row>
    <row r="114" spans="1:8" ht="12.75">
      <c r="A114">
        <v>67</v>
      </c>
      <c r="B114">
        <v>0.092874</v>
      </c>
      <c r="C114">
        <v>133.9281072</v>
      </c>
      <c r="D114">
        <v>2.3374864316039234</v>
      </c>
      <c r="E114">
        <v>0.21424517</v>
      </c>
      <c r="F114" s="8">
        <v>71.90881610000001</v>
      </c>
      <c r="H114">
        <f t="shared" si="2"/>
        <v>1657.3713794644457</v>
      </c>
    </row>
    <row r="115" spans="1:8" ht="12.75">
      <c r="A115">
        <v>68</v>
      </c>
      <c r="B115">
        <v>0.094625</v>
      </c>
      <c r="C115">
        <v>135.9346241</v>
      </c>
      <c r="D115">
        <v>2.3725067580058337</v>
      </c>
      <c r="E115">
        <v>10.949697</v>
      </c>
      <c r="F115" s="8">
        <v>71.8309131</v>
      </c>
      <c r="H115">
        <f t="shared" si="2"/>
        <v>1682.202191696456</v>
      </c>
    </row>
    <row r="116" spans="1:8" ht="12.75">
      <c r="A116">
        <v>69</v>
      </c>
      <c r="B116">
        <v>0.101632</v>
      </c>
      <c r="C116">
        <v>137.941141</v>
      </c>
      <c r="D116">
        <v>2.407527084407743</v>
      </c>
      <c r="E116">
        <v>1.747882</v>
      </c>
      <c r="F116" s="8">
        <v>71.8503831</v>
      </c>
      <c r="H116">
        <f t="shared" si="2"/>
        <v>1707.033003928466</v>
      </c>
    </row>
    <row r="117" spans="1:8" ht="12.75">
      <c r="A117">
        <v>70</v>
      </c>
      <c r="B117">
        <v>0.103383</v>
      </c>
      <c r="C117">
        <v>139.945934</v>
      </c>
      <c r="D117">
        <v>2.442517323078678</v>
      </c>
      <c r="E117">
        <v>9.4160585</v>
      </c>
      <c r="F117" s="8">
        <v>71.7919571</v>
      </c>
      <c r="H117">
        <f t="shared" si="2"/>
        <v>1731.8424827557058</v>
      </c>
    </row>
    <row r="118" spans="1:8" ht="12.75">
      <c r="A118">
        <v>71</v>
      </c>
      <c r="B118">
        <v>0.108636</v>
      </c>
      <c r="C118">
        <v>141.949003</v>
      </c>
      <c r="D118">
        <v>2.4774774722733084</v>
      </c>
      <c r="E118">
        <v>3.2815189</v>
      </c>
      <c r="F118" s="8">
        <v>71.7919571</v>
      </c>
      <c r="H118">
        <f t="shared" si="2"/>
        <v>1756.6306269406664</v>
      </c>
    </row>
    <row r="119" spans="1:8" ht="12.75">
      <c r="A119">
        <v>72</v>
      </c>
      <c r="B119">
        <v>0.108636</v>
      </c>
      <c r="C119">
        <v>143.9537961</v>
      </c>
      <c r="D119">
        <v>2.5124677126895723</v>
      </c>
      <c r="E119">
        <v>-1.3193898</v>
      </c>
      <c r="F119" s="8">
        <v>71.7530011</v>
      </c>
      <c r="H119">
        <f t="shared" si="2"/>
        <v>1781.4401070054141</v>
      </c>
    </row>
    <row r="120" spans="1:8" ht="12.75">
      <c r="A120">
        <v>73</v>
      </c>
      <c r="B120">
        <v>0.112142</v>
      </c>
      <c r="C120">
        <v>145.9603131</v>
      </c>
      <c r="D120">
        <v>2.5474880408368112</v>
      </c>
      <c r="E120">
        <v>7.8824239</v>
      </c>
      <c r="F120" s="8">
        <v>71.7530011</v>
      </c>
      <c r="H120">
        <f t="shared" si="2"/>
        <v>1806.2709204749326</v>
      </c>
    </row>
    <row r="121" spans="1:8" ht="12.75">
      <c r="A121">
        <v>74</v>
      </c>
      <c r="B121">
        <v>0.117395</v>
      </c>
      <c r="C121">
        <v>147.96683</v>
      </c>
      <c r="D121">
        <v>2.582508367238721</v>
      </c>
      <c r="E121">
        <v>3.2815189</v>
      </c>
      <c r="F121" s="8">
        <v>71.7530011</v>
      </c>
      <c r="H121">
        <f t="shared" si="2"/>
        <v>1831.1017327069426</v>
      </c>
    </row>
    <row r="122" spans="1:8" ht="12.75">
      <c r="A122">
        <v>75</v>
      </c>
      <c r="B122">
        <v>0.120896</v>
      </c>
      <c r="C122">
        <v>149.969899</v>
      </c>
      <c r="D122">
        <v>2.6174685164333513</v>
      </c>
      <c r="E122">
        <v>7.8824239</v>
      </c>
      <c r="F122" s="8">
        <v>71.81143510000001</v>
      </c>
      <c r="H122">
        <f t="shared" si="2"/>
        <v>1855.8898768919032</v>
      </c>
    </row>
    <row r="123" spans="1:8" ht="12.75">
      <c r="A123">
        <v>76</v>
      </c>
      <c r="B123">
        <v>0.120896</v>
      </c>
      <c r="C123">
        <v>151.974693</v>
      </c>
      <c r="D123">
        <v>2.6524587725575786</v>
      </c>
      <c r="E123">
        <v>10.949697</v>
      </c>
      <c r="F123" s="8">
        <v>72.60998810000001</v>
      </c>
      <c r="H123">
        <f t="shared" si="2"/>
        <v>1880.6993680942253</v>
      </c>
    </row>
    <row r="124" spans="1:8" ht="12.75">
      <c r="A124">
        <v>77</v>
      </c>
      <c r="B124">
        <v>0.119146</v>
      </c>
      <c r="C124">
        <v>153.98121</v>
      </c>
      <c r="D124">
        <v>2.6874791007048175</v>
      </c>
      <c r="E124">
        <v>-5.9202967</v>
      </c>
      <c r="F124" s="8">
        <v>72.3567841</v>
      </c>
      <c r="H124">
        <f t="shared" si="2"/>
        <v>1905.5301815637438</v>
      </c>
    </row>
    <row r="125" spans="1:8" ht="12.75">
      <c r="A125">
        <v>78</v>
      </c>
      <c r="B125">
        <v>0.126153</v>
      </c>
      <c r="C125">
        <v>155.987727</v>
      </c>
      <c r="D125">
        <v>2.7224994288520565</v>
      </c>
      <c r="E125">
        <v>6.3487887</v>
      </c>
      <c r="F125" s="8">
        <v>72.5905101</v>
      </c>
      <c r="H125">
        <f t="shared" si="2"/>
        <v>1930.360995033262</v>
      </c>
    </row>
    <row r="126" spans="1:8" ht="12.75">
      <c r="A126">
        <v>79</v>
      </c>
      <c r="B126">
        <v>0.13141</v>
      </c>
      <c r="C126">
        <v>157.994243</v>
      </c>
      <c r="D126">
        <v>2.7575197395460034</v>
      </c>
      <c r="E126">
        <v>6.3487887</v>
      </c>
      <c r="F126" s="8">
        <v>72.8437071</v>
      </c>
      <c r="H126">
        <f t="shared" si="2"/>
        <v>1955.1917961276981</v>
      </c>
    </row>
    <row r="127" spans="1:8" ht="12.75">
      <c r="A127">
        <v>80</v>
      </c>
      <c r="B127">
        <v>0.133161</v>
      </c>
      <c r="C127">
        <v>159.999036</v>
      </c>
      <c r="D127">
        <v>2.7925099782169376</v>
      </c>
      <c r="E127">
        <v>-4.3866615</v>
      </c>
      <c r="F127" s="8">
        <v>72.5905101</v>
      </c>
      <c r="H127">
        <f t="shared" si="2"/>
        <v>1980.0012749549373</v>
      </c>
    </row>
    <row r="128" spans="1:8" ht="12.75">
      <c r="A128">
        <v>81</v>
      </c>
      <c r="B128">
        <v>0.140165</v>
      </c>
      <c r="C128">
        <v>162.003829</v>
      </c>
      <c r="D128">
        <v>2.8275002168878727</v>
      </c>
      <c r="E128">
        <v>3.2815189</v>
      </c>
      <c r="F128" s="8">
        <v>73.1163891</v>
      </c>
      <c r="H128">
        <f t="shared" si="2"/>
        <v>2004.8107537821772</v>
      </c>
    </row>
    <row r="129" spans="1:8" ht="12.75">
      <c r="A129">
        <v>82</v>
      </c>
      <c r="B129">
        <v>0.136663</v>
      </c>
      <c r="C129">
        <v>164.010347</v>
      </c>
      <c r="D129">
        <v>2.8625205624884043</v>
      </c>
      <c r="E129">
        <v>-1.3193898</v>
      </c>
      <c r="F129" s="8">
        <v>73.5838351</v>
      </c>
      <c r="H129">
        <f t="shared" si="2"/>
        <v>2029.6415796267781</v>
      </c>
    </row>
    <row r="130" spans="1:8" ht="12.75">
      <c r="A130">
        <v>83</v>
      </c>
      <c r="B130">
        <v>0.138414</v>
      </c>
      <c r="C130">
        <v>166.016864</v>
      </c>
      <c r="D130">
        <v>2.8975408906356432</v>
      </c>
      <c r="E130">
        <v>-2.8530266</v>
      </c>
      <c r="F130" s="8">
        <v>73.9149431</v>
      </c>
      <c r="H130">
        <f t="shared" si="2"/>
        <v>2054.4723930962964</v>
      </c>
    </row>
    <row r="131" spans="1:8" ht="12.75">
      <c r="A131">
        <v>84</v>
      </c>
      <c r="B131">
        <v>0.141919</v>
      </c>
      <c r="C131">
        <v>168.019933</v>
      </c>
      <c r="D131">
        <v>2.932501039830274</v>
      </c>
      <c r="E131">
        <v>6.3487887</v>
      </c>
      <c r="F131" s="8">
        <v>74.1681391</v>
      </c>
      <c r="H131">
        <f t="shared" si="2"/>
        <v>2079.2605372812573</v>
      </c>
    </row>
    <row r="132" spans="1:8" ht="12.75">
      <c r="A132">
        <v>85</v>
      </c>
      <c r="B132">
        <v>0.14367</v>
      </c>
      <c r="C132">
        <v>170.023</v>
      </c>
      <c r="D132">
        <v>2.967461154118319</v>
      </c>
      <c r="E132">
        <v>-1.3193898</v>
      </c>
      <c r="F132" s="8">
        <v>73.6227831</v>
      </c>
      <c r="H132">
        <f t="shared" si="2"/>
        <v>2104.048656716053</v>
      </c>
    </row>
    <row r="133" spans="1:8" ht="12.75">
      <c r="A133">
        <v>86</v>
      </c>
      <c r="B133">
        <v>0.138414</v>
      </c>
      <c r="C133">
        <v>172.027791</v>
      </c>
      <c r="D133">
        <v>3.002451357882669</v>
      </c>
      <c r="E133">
        <v>-4.3866615</v>
      </c>
      <c r="F133" s="8">
        <v>73.8370311</v>
      </c>
      <c r="H133">
        <f t="shared" si="2"/>
        <v>2128.8581107931277</v>
      </c>
    </row>
    <row r="134" spans="1:8" ht="12.75">
      <c r="A134">
        <v>87</v>
      </c>
      <c r="B134">
        <v>0.148923</v>
      </c>
      <c r="C134">
        <v>174.036035</v>
      </c>
      <c r="D134">
        <v>3.0375018278660897</v>
      </c>
      <c r="E134">
        <v>7.8824239</v>
      </c>
      <c r="F134" s="8">
        <v>73.85650910000001</v>
      </c>
      <c r="H134">
        <f t="shared" si="2"/>
        <v>2153.7102960301722</v>
      </c>
    </row>
    <row r="135" spans="1:8" ht="12.75">
      <c r="A135">
        <v>88</v>
      </c>
      <c r="B135">
        <v>0.148923</v>
      </c>
      <c r="C135">
        <v>176.039102</v>
      </c>
      <c r="D135">
        <v>3.0724619421541353</v>
      </c>
      <c r="E135">
        <v>3.2815189</v>
      </c>
      <c r="F135" s="8">
        <v>73.85650910000001</v>
      </c>
      <c r="H135">
        <f t="shared" si="2"/>
        <v>2178.498415464968</v>
      </c>
    </row>
    <row r="136" spans="1:8" ht="12.75">
      <c r="A136">
        <v>89</v>
      </c>
      <c r="B136">
        <v>0.152429</v>
      </c>
      <c r="C136">
        <v>178.042173</v>
      </c>
      <c r="D136">
        <v>3.10742212625535</v>
      </c>
      <c r="E136">
        <v>-1.3193898</v>
      </c>
      <c r="F136" s="8">
        <v>74.1291841</v>
      </c>
      <c r="H136">
        <f t="shared" si="2"/>
        <v>2203.286584400093</v>
      </c>
    </row>
    <row r="137" spans="1:8" ht="12.75">
      <c r="A137">
        <v>90</v>
      </c>
      <c r="B137">
        <v>0.152429</v>
      </c>
      <c r="C137">
        <v>180.046964</v>
      </c>
      <c r="D137">
        <v>3.1424123300197</v>
      </c>
      <c r="E137">
        <v>4.8151536</v>
      </c>
      <c r="F137" s="8">
        <v>74.18761710000001</v>
      </c>
      <c r="H137">
        <f t="shared" si="2"/>
        <v>2228.0960384771683</v>
      </c>
    </row>
    <row r="138" spans="1:8" ht="12.75">
      <c r="A138">
        <v>91</v>
      </c>
      <c r="B138">
        <v>0.155931</v>
      </c>
      <c r="C138">
        <v>182.046586</v>
      </c>
      <c r="D138">
        <v>3.177312317715014</v>
      </c>
      <c r="E138">
        <v>-2.8530266</v>
      </c>
      <c r="F138" s="8">
        <v>74.14866210000001</v>
      </c>
      <c r="H138">
        <f t="shared" si="2"/>
        <v>2252.8415257526535</v>
      </c>
    </row>
    <row r="139" spans="1:8" ht="12.75">
      <c r="A139">
        <v>92</v>
      </c>
      <c r="B139">
        <v>-0.346778</v>
      </c>
      <c r="C139">
        <v>183.88934</v>
      </c>
      <c r="D139">
        <v>3.2094744423193093</v>
      </c>
      <c r="E139">
        <v>4.8151536</v>
      </c>
      <c r="F139" s="8">
        <v>41.2910871</v>
      </c>
      <c r="H139">
        <f t="shared" si="2"/>
        <v>2275.645758582083</v>
      </c>
    </row>
    <row r="140" spans="1:8" ht="12.75">
      <c r="A140">
        <v>93</v>
      </c>
      <c r="B140">
        <v>-0.371299</v>
      </c>
      <c r="C140">
        <v>185.923436</v>
      </c>
      <c r="D140">
        <v>3.244976114820956</v>
      </c>
      <c r="E140">
        <v>-3441.2646</v>
      </c>
      <c r="F140" s="8">
        <v>23.333358099999998</v>
      </c>
      <c r="H140">
        <f>709.04*(D140-$H$4)+$F$11</f>
        <v>2300.8178644526506</v>
      </c>
    </row>
    <row r="141" spans="1:8" ht="12.75">
      <c r="A141">
        <v>94</v>
      </c>
      <c r="B141">
        <v>-0.353785</v>
      </c>
      <c r="C141">
        <v>187.928231</v>
      </c>
      <c r="D141">
        <v>3.2799663883984755</v>
      </c>
      <c r="E141">
        <v>-2479.6748</v>
      </c>
      <c r="F141" s="8">
        <v>19.905419099999996</v>
      </c>
      <c r="H141">
        <f>709.04*(D141-$H$4)+$F$11</f>
        <v>2325.627368030055</v>
      </c>
    </row>
  </sheetData>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Cornell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mts</dc:creator>
  <cp:keywords/>
  <dc:description/>
  <cp:lastModifiedBy>John</cp:lastModifiedBy>
  <dcterms:created xsi:type="dcterms:W3CDTF">2003-06-05T23:16:57Z</dcterms:created>
  <dcterms:modified xsi:type="dcterms:W3CDTF">2003-08-31T21:19:49Z</dcterms:modified>
  <cp:category/>
  <cp:version/>
  <cp:contentType/>
  <cp:contentStatus/>
</cp:coreProperties>
</file>